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edicamentos" sheetId="1" r:id="rId1"/>
    <sheet name="controlados" sheetId="2" r:id="rId2"/>
    <sheet name="controlados 2" sheetId="3" r:id="rId3"/>
    <sheet name="Plan1" sheetId="4" r:id="rId4"/>
  </sheets>
  <definedNames/>
  <calcPr fullCalcOnLoad="1"/>
</workbook>
</file>

<file path=xl/sharedStrings.xml><?xml version="1.0" encoding="utf-8"?>
<sst xmlns="http://schemas.openxmlformats.org/spreadsheetml/2006/main" count="521" uniqueCount="285">
  <si>
    <t>CNPJ:</t>
  </si>
  <si>
    <t>Endereço:</t>
  </si>
  <si>
    <t>Telefone:</t>
  </si>
  <si>
    <r>
      <rPr>
        <b/>
        <sz val="12"/>
        <color indexed="8"/>
        <rFont val="Arial"/>
        <family val="2"/>
      </rPr>
      <t xml:space="preserve">Nome do Representante Legal:
Identidade do Representante Legal:
Data:
</t>
    </r>
  </si>
  <si>
    <t>RELAÇÃO DE MEDICAMENTOS</t>
  </si>
  <si>
    <t>CONSUMO MÉDIO MENSAL</t>
  </si>
  <si>
    <t>Quantitativo para licitação</t>
  </si>
  <si>
    <t>DESCRIÇÃO</t>
  </si>
  <si>
    <t>UNIDADE</t>
  </si>
  <si>
    <r>
      <rPr>
        <b/>
        <sz val="12"/>
        <color indexed="8"/>
        <rFont val="Calibri"/>
        <family val="2"/>
      </rPr>
      <t xml:space="preserve">Acebrofilina 50mg/5mL xarope </t>
    </r>
    <r>
      <rPr>
        <b/>
        <sz val="12"/>
        <color indexed="29"/>
        <rFont val="Calibri"/>
        <family val="2"/>
      </rPr>
      <t xml:space="preserve">adulto 120 mL </t>
    </r>
  </si>
  <si>
    <t xml:space="preserve">Acebrofilina 5mg/mL xarope pediátrico </t>
  </si>
  <si>
    <t>Frasco</t>
  </si>
  <si>
    <t>Aciclovir creme 50 mg/g 10 gramas</t>
  </si>
  <si>
    <t>COMPRIMIDO</t>
  </si>
  <si>
    <t xml:space="preserve">AAS 100mg comprimido </t>
  </si>
  <si>
    <t>Comprimido</t>
  </si>
  <si>
    <t>Ácido Ascórbico 100mg/mL ampola 5 mL IM/IV</t>
  </si>
  <si>
    <t>Ampola</t>
  </si>
  <si>
    <t>Ácido Fólico 5mg comprimido</t>
  </si>
  <si>
    <t>Adenosina 3mg/mL ampola 2 mL IV</t>
  </si>
  <si>
    <r>
      <rPr>
        <b/>
        <sz val="12"/>
        <rFont val="Calibri"/>
        <family val="2"/>
      </rPr>
      <t>Água Bidestilada ABD ampola 10 mL</t>
    </r>
    <r>
      <rPr>
        <b/>
        <sz val="12"/>
        <color indexed="10"/>
        <rFont val="Calibri"/>
        <family val="2"/>
      </rPr>
      <t xml:space="preserve"> </t>
    </r>
  </si>
  <si>
    <t>ampola</t>
  </si>
  <si>
    <t>Albendazol 400mg</t>
  </si>
  <si>
    <t>comprimido</t>
  </si>
  <si>
    <t>Albendazol 40mg/mL frasco</t>
  </si>
  <si>
    <t>Alendronato de sódio 70mg comprimido</t>
  </si>
  <si>
    <t>Alopurinol 100mg comprimido</t>
  </si>
  <si>
    <t>Alopurinol 300mg comprimido</t>
  </si>
  <si>
    <r>
      <rPr>
        <b/>
        <sz val="12"/>
        <color indexed="8"/>
        <rFont val="Calibri"/>
        <family val="2"/>
      </rPr>
      <t>AMBROXOL 15MG/5 ML</t>
    </r>
    <r>
      <rPr>
        <b/>
        <sz val="12"/>
        <color indexed="14"/>
        <rFont val="Calibri"/>
        <family val="2"/>
      </rPr>
      <t xml:space="preserve"> INFANTIL</t>
    </r>
  </si>
  <si>
    <t>FRASCO</t>
  </si>
  <si>
    <t>AMBROXOL 30 MG/5 ML</t>
  </si>
  <si>
    <t>Amicacina, sulfato 50mg/mL ampola 2 mL IM/IV</t>
  </si>
  <si>
    <t>Aminofilina 24 mg/mL</t>
  </si>
  <si>
    <t xml:space="preserve">Aminofilina 100mg comprimido </t>
  </si>
  <si>
    <t>Aminofilina 24mg/mL ampola 10 mL IM/IV</t>
  </si>
  <si>
    <t>Amiodarona 50 mg/mL</t>
  </si>
  <si>
    <t>Amiodarona, cloridrato 200mg comprimido</t>
  </si>
  <si>
    <r>
      <rPr>
        <b/>
        <sz val="12"/>
        <color indexed="8"/>
        <rFont val="Calibri"/>
        <family val="2"/>
      </rPr>
      <t xml:space="preserve">Amoxicilina  250mg/5mL pó para </t>
    </r>
    <r>
      <rPr>
        <b/>
        <sz val="12"/>
        <color indexed="14"/>
        <rFont val="Calibri"/>
        <family val="2"/>
      </rPr>
      <t>suspensão oral</t>
    </r>
  </si>
  <si>
    <t>Amoxicilina 500mg cápsula</t>
  </si>
  <si>
    <t>Cápsula</t>
  </si>
  <si>
    <t>Amoxicilina 500mg + Clavulanato de Potássio 125mg comprimido</t>
  </si>
  <si>
    <t>Amoxicilina 250mg/mL + Clavulanato de Potássio 62,5mg/5mL pó para suspensão oral</t>
  </si>
  <si>
    <t>Ampicilina sódica 500mg frasco-ampola IM/IV</t>
  </si>
  <si>
    <t>Frasco-Ampola</t>
  </si>
  <si>
    <t>ANLODIPINO 5 MG</t>
  </si>
  <si>
    <t>Atenolol 50mg comprimido</t>
  </si>
  <si>
    <t xml:space="preserve">Atropina, sulfato 0,25mg/mL ampola 1mL </t>
  </si>
  <si>
    <t>Azitromicima 500mg comprimido</t>
  </si>
  <si>
    <t>Azitromicina 600mg pó para suspensão oral</t>
  </si>
  <si>
    <t>Baclofeno 10 mg</t>
  </si>
  <si>
    <t xml:space="preserve">Bicarbonato de Sódio 8,4% ampola 10mL </t>
  </si>
  <si>
    <t xml:space="preserve">Bultilbrometo de escopolamina 10mg + Dipirona Sódica 250mg comprimido </t>
  </si>
  <si>
    <t>Bultilbrometo de escopolamina 4mg/mL+ Dipirona Sódica 500mg/mL ampola 5mL IM/IV</t>
  </si>
  <si>
    <t>Butilbrometo de escopolamina 20 mg/mL</t>
  </si>
  <si>
    <t>Bupivacaína, cloridrato 5mg/mL + Epinefrina, bitartarato 0,0091mg/mL frasco-ampola 20mL</t>
  </si>
  <si>
    <r>
      <rPr>
        <b/>
        <sz val="12"/>
        <color indexed="8"/>
        <rFont val="Calibri"/>
        <family val="2"/>
      </rPr>
      <t>Bupivacaína, cloridrato 5mg/mL+</t>
    </r>
    <r>
      <rPr>
        <b/>
        <sz val="12"/>
        <color indexed="14"/>
        <rFont val="Calibri"/>
        <family val="2"/>
      </rPr>
      <t>Glicose</t>
    </r>
    <r>
      <rPr>
        <b/>
        <sz val="12"/>
        <color indexed="8"/>
        <rFont val="Calibri"/>
        <family val="2"/>
      </rPr>
      <t xml:space="preserve"> 80mg/mL ampola 4 mL intratecal</t>
    </r>
  </si>
  <si>
    <t>Levodopa 200mg + benserazida 50mg, cloridrato comprimido</t>
  </si>
  <si>
    <t>Captopril 25mg comprimido</t>
  </si>
  <si>
    <t>Carbonato de cálcio 1250mg comprimido mastigável</t>
  </si>
  <si>
    <t>Carvedilol 12,5mg comprimido</t>
  </si>
  <si>
    <t>Carvedilol 3,125mg comprimido</t>
  </si>
  <si>
    <t>Cefalexina 500mg comprimido</t>
  </si>
  <si>
    <t>Cefalexina 250mg/5mL pó para suspensão oral frasco 60 ml</t>
  </si>
  <si>
    <t>Cefalotina sódica 1000 Mg pó liófilo frasco-ampola IM/IV</t>
  </si>
  <si>
    <t xml:space="preserve">Ceftriaxona 1G IM/IV pó liófilo frasco-ampola </t>
  </si>
  <si>
    <t>Cetoconazol 20mg/g creme</t>
  </si>
  <si>
    <t>Tubo</t>
  </si>
  <si>
    <t>Cimetidina 150mg/mL ampola 2mL IM/IV</t>
  </si>
  <si>
    <t xml:space="preserve">Ciprofloxacino 500mg comprimido </t>
  </si>
  <si>
    <t xml:space="preserve">Colagenase 0,64 U/g + Cloranfenicol 0,01g/g pomada 30 gramas </t>
  </si>
  <si>
    <t>CLINDAMICINA 150 MG/ML</t>
  </si>
  <si>
    <t>Complexo B ampola 2mL IM/IV</t>
  </si>
  <si>
    <t>Clopidogrel, bissulfato 75mg</t>
  </si>
  <si>
    <t xml:space="preserve">Cloreto de Sódio 0,9% ampola 10mL </t>
  </si>
  <si>
    <r>
      <rPr>
        <b/>
        <sz val="12"/>
        <color indexed="8"/>
        <rFont val="Calibri"/>
        <family val="2"/>
      </rPr>
      <t xml:space="preserve">Cloreto de sódio </t>
    </r>
    <r>
      <rPr>
        <b/>
        <sz val="12"/>
        <color indexed="14"/>
        <rFont val="Calibri"/>
        <family val="2"/>
      </rPr>
      <t>20%</t>
    </r>
    <r>
      <rPr>
        <b/>
        <sz val="12"/>
        <color indexed="8"/>
        <rFont val="Calibri"/>
        <family val="2"/>
      </rPr>
      <t xml:space="preserve"> ampola 10mL </t>
    </r>
  </si>
  <si>
    <t xml:space="preserve">Cloreto de Potássio 10% ampola 10mL </t>
  </si>
  <si>
    <r>
      <rPr>
        <b/>
        <sz val="12"/>
        <color indexed="8"/>
        <rFont val="Calibri"/>
        <family val="2"/>
      </rPr>
      <t>Cloreto de sódio</t>
    </r>
    <r>
      <rPr>
        <b/>
        <sz val="12"/>
        <color indexed="14"/>
        <rFont val="Calibri"/>
        <family val="2"/>
      </rPr>
      <t xml:space="preserve"> 0,9%</t>
    </r>
    <r>
      <rPr>
        <b/>
        <sz val="12"/>
        <color indexed="8"/>
        <rFont val="Calibri"/>
        <family val="2"/>
      </rPr>
      <t xml:space="preserve"> ampola 10mL </t>
    </r>
  </si>
  <si>
    <t xml:space="preserve">Cloreto de Potássio 60mg/mL solução oral frasco 100 mL </t>
  </si>
  <si>
    <t>Deslanosídeo 0,2 mg/mL</t>
  </si>
  <si>
    <t>Doxazosina, mesilato 2 mg</t>
  </si>
  <si>
    <t xml:space="preserve">Dexametasona 0,5mg/5mL </t>
  </si>
  <si>
    <t xml:space="preserve">Dexametasona 4mg/mL </t>
  </si>
  <si>
    <t xml:space="preserve">Dexametasona 1mg/g creme </t>
  </si>
  <si>
    <t>Dexclorfeniramina, maleato 2 mg</t>
  </si>
  <si>
    <t>Dexclorfeniramina, maleato 0,4mg/mL solução oral</t>
  </si>
  <si>
    <t>Diclofenaco sódico 25mg/mL ampola 3mL IM</t>
  </si>
  <si>
    <t>Diclofenaco sódico 50mg comprimido</t>
  </si>
  <si>
    <t>Dimenidrato + Piridoxina 50 mg</t>
  </si>
  <si>
    <t>Digoxina 0,25 comprimido</t>
  </si>
  <si>
    <t xml:space="preserve">Dipirona sódica 500mg/mL solução oral </t>
  </si>
  <si>
    <t>Dipirona sódica 500mg comprimido</t>
  </si>
  <si>
    <t xml:space="preserve">Comprimido </t>
  </si>
  <si>
    <t>Dipirona 500 mg/mL</t>
  </si>
  <si>
    <t>Dispositivo intra-uterino (DIU) - diu de cobre</t>
  </si>
  <si>
    <t>Unidade</t>
  </si>
  <si>
    <t xml:space="preserve">Dobutamina, cloridrato 12,5 mg/ mL </t>
  </si>
  <si>
    <t>Dopamina, cloridrato 5mg/mL 10 mL IV</t>
  </si>
  <si>
    <t>Epinefrina 1mg/mL ampola 1mL IM/IV/SC</t>
  </si>
  <si>
    <t>Enalapril, maleato 10mg comprimido</t>
  </si>
  <si>
    <t>Enalapril, maleato 20mg comprimido</t>
  </si>
  <si>
    <t>Espironolactona 25mg comprimido</t>
  </si>
  <si>
    <t>Etilefrina, cloridrato 10mg/mL ampola 1mL EV/IM/SC</t>
  </si>
  <si>
    <t xml:space="preserve">Fenoterol, bromidrato solução oral 5mg/mL frasco 20mL </t>
  </si>
  <si>
    <t>Fitomenadiona 10mg/mL ampola1mL IM/SC</t>
  </si>
  <si>
    <t>Fluconazol 150mg cápsula</t>
  </si>
  <si>
    <t>CÁPSULA</t>
  </si>
  <si>
    <t>Furosemida 10mg/mL ampola 2mL IM/IV</t>
  </si>
  <si>
    <t>Furosemida 40mg comprimido</t>
  </si>
  <si>
    <t>Gentamicina injetável 40mg/mL ampola 1mL IM/IV</t>
  </si>
  <si>
    <t>Glibenclamida 5mg comprimido</t>
  </si>
  <si>
    <t xml:space="preserve">Glicerina, enema com clister frasco 500mL </t>
  </si>
  <si>
    <t xml:space="preserve">Glicerina, supositório adulto </t>
  </si>
  <si>
    <t xml:space="preserve">Glicerina, supositório infantil </t>
  </si>
  <si>
    <t>Glicose 50% ampola 10mL IV</t>
  </si>
  <si>
    <t>Gluconato de Cálcio 10% ampola 10mL IV</t>
  </si>
  <si>
    <r>
      <rPr>
        <b/>
        <sz val="12"/>
        <color indexed="8"/>
        <rFont val="Calibri"/>
        <family val="2"/>
      </rPr>
      <t>Heparina Sódica 5.000 U.I / 0,25mL ampola 0,25mL</t>
    </r>
    <r>
      <rPr>
        <b/>
        <sz val="12"/>
        <color indexed="14"/>
        <rFont val="Calibri"/>
        <family val="2"/>
      </rPr>
      <t xml:space="preserve"> SC </t>
    </r>
  </si>
  <si>
    <r>
      <rPr>
        <b/>
        <sz val="12"/>
        <color indexed="8"/>
        <rFont val="Calibri"/>
        <family val="2"/>
      </rPr>
      <t xml:space="preserve">Heparina Sódica solução injetável 5.000UI/mL frasco-amp. 5mL </t>
    </r>
    <r>
      <rPr>
        <b/>
        <sz val="12"/>
        <color indexed="14"/>
        <rFont val="Calibri"/>
        <family val="2"/>
      </rPr>
      <t>IV</t>
    </r>
  </si>
  <si>
    <t>Hidralazina 20 mg/Ml</t>
  </si>
  <si>
    <t>Hidrocortisona 500 mg</t>
  </si>
  <si>
    <t>frasco</t>
  </si>
  <si>
    <t>Hidrocortisona 100 mg IM/IV</t>
  </si>
  <si>
    <t>Hidroclorotiazida 25mg comprimido</t>
  </si>
  <si>
    <t xml:space="preserve">Hidróxido de Alumínio 60mg/mL frasco 150mL </t>
  </si>
  <si>
    <t>Hidróxido férrico, sacarato 20mg/mL ampola 5mL IV</t>
  </si>
  <si>
    <t>Hidróxido férrico Sacarato 20 mg/ML</t>
  </si>
  <si>
    <t>Ibuprofeno 50mg/mL suspensão oral</t>
  </si>
  <si>
    <t>Ibuprofeno 600mg comprimido</t>
  </si>
  <si>
    <t xml:space="preserve">Ipratrópio, brometo 0,25mg/mL solução para inalação frasco 20mL </t>
  </si>
  <si>
    <t>Isossorbida, dinitrato 5mg comprimido sublingual</t>
  </si>
  <si>
    <t xml:space="preserve">Isossorbida, mononitrato 40mg comprimido </t>
  </si>
  <si>
    <t>Ivermectina 6mg comprimido</t>
  </si>
  <si>
    <t xml:space="preserve">Óleo AGE </t>
  </si>
  <si>
    <t xml:space="preserve">Óleo mineral </t>
  </si>
  <si>
    <t>Lactulose 667 mg/mL</t>
  </si>
  <si>
    <r>
      <rPr>
        <b/>
        <sz val="12"/>
        <color indexed="8"/>
        <rFont val="Calibri"/>
        <family val="2"/>
      </rPr>
      <t>Levonorgestrel 0,75mg</t>
    </r>
    <r>
      <rPr>
        <b/>
        <sz val="12"/>
        <color indexed="14"/>
        <rFont val="Calibri"/>
        <family val="2"/>
      </rPr>
      <t xml:space="preserve"> (PÍLULA DO DIA SEGUINTE)</t>
    </r>
  </si>
  <si>
    <r>
      <rPr>
        <b/>
        <sz val="12"/>
        <color indexed="8"/>
        <rFont val="Calibri"/>
        <family val="2"/>
      </rPr>
      <t xml:space="preserve">Levonorgestrel 0,15mg + etinilestradiol 0,03mg comp. </t>
    </r>
    <r>
      <rPr>
        <b/>
        <sz val="12"/>
        <color indexed="14"/>
        <rFont val="Calibri"/>
        <family val="2"/>
      </rPr>
      <t>CICLO 21</t>
    </r>
  </si>
  <si>
    <t>Levotiroxina 25mcg comprimido</t>
  </si>
  <si>
    <t>Levotiroxina 50mcg comprimido</t>
  </si>
  <si>
    <t xml:space="preserve">Lidocaína spray 100mg/mL frasco nebulizador com 50 mL </t>
  </si>
  <si>
    <t xml:space="preserve">Lidocaína, cloridrato 2% frasco-ampola 20 mL </t>
  </si>
  <si>
    <r>
      <rPr>
        <b/>
        <sz val="12"/>
        <color indexed="8"/>
        <rFont val="Calibri"/>
        <family val="2"/>
      </rPr>
      <t xml:space="preserve">Lidocaína, cloridrato 2% </t>
    </r>
    <r>
      <rPr>
        <b/>
        <sz val="12"/>
        <color indexed="14"/>
        <rFont val="Calibri"/>
        <family val="2"/>
      </rPr>
      <t>+</t>
    </r>
    <r>
      <rPr>
        <b/>
        <sz val="12"/>
        <color indexed="8"/>
        <rFont val="Calibri"/>
        <family val="2"/>
      </rPr>
      <t xml:space="preserve"> Epinefrina 0,005mg/mL frasco–ampola 20mL IV/infiltração</t>
    </r>
  </si>
  <si>
    <r>
      <rPr>
        <b/>
        <sz val="12"/>
        <color indexed="8"/>
        <rFont val="Calibri"/>
        <family val="2"/>
      </rPr>
      <t>Lidocaína, cloridrato geleia 20mg/g</t>
    </r>
    <r>
      <rPr>
        <b/>
        <sz val="12"/>
        <color indexed="14"/>
        <rFont val="Calibri"/>
        <family val="2"/>
      </rPr>
      <t xml:space="preserve"> tubo 30 gramas</t>
    </r>
  </si>
  <si>
    <t>Loratadina xarope 1 mg/mL</t>
  </si>
  <si>
    <t>Loratadina 10mg comprimido</t>
  </si>
  <si>
    <t>Losartana potássica 50mg comprimido revestido</t>
  </si>
  <si>
    <t>Manitol 200mg/M 20% bolsa sistema fechado 250mL IV</t>
  </si>
  <si>
    <t>Bolsa</t>
  </si>
  <si>
    <t>Mebendazol 20mg/mL suspensão oral</t>
  </si>
  <si>
    <t>Medroxiprogesterona, acetato 150mg/mL suspensão injetável</t>
  </si>
  <si>
    <t>Metaraminol 10 mg/mL</t>
  </si>
  <si>
    <t>Metilergotamina 0,2 mg/ mL</t>
  </si>
  <si>
    <t>Metildopa 500mg comprimido</t>
  </si>
  <si>
    <t>Metildopa 250mg comprimido</t>
  </si>
  <si>
    <t>Metilergometrina, maleato 0,2 mg/mL ampola 1mL SC/EV/IM</t>
  </si>
  <si>
    <t>Metoclopramida, cloridrato 10mg comprimido</t>
  </si>
  <si>
    <t>Metoclopramida gotas 40 mg/mL</t>
  </si>
  <si>
    <t>Metoclopramida injetável 10 mg/2ml</t>
  </si>
  <si>
    <t>Metoprolol succinato, 50 mg</t>
  </si>
  <si>
    <t>Metronidazol 400mg comprimido</t>
  </si>
  <si>
    <t>METRONIDAZOL 250 mg</t>
  </si>
  <si>
    <t>Metronidazol 40mg/mL suspensão oral</t>
  </si>
  <si>
    <r>
      <rPr>
        <b/>
        <sz val="12"/>
        <color indexed="8"/>
        <rFont val="Calibri"/>
        <family val="2"/>
      </rPr>
      <t xml:space="preserve">Metronidazol 5 mg/mL </t>
    </r>
    <r>
      <rPr>
        <sz val="12"/>
        <color indexed="8"/>
        <rFont val="Calibri"/>
        <family val="2"/>
      </rPr>
      <t>injetável</t>
    </r>
  </si>
  <si>
    <t>Metformina 850 mg</t>
  </si>
  <si>
    <t xml:space="preserve"> Comprimido</t>
  </si>
  <si>
    <t>Metformina 500 mg</t>
  </si>
  <si>
    <r>
      <rPr>
        <b/>
        <sz val="12"/>
        <color indexed="8"/>
        <rFont val="Calibri"/>
        <family val="2"/>
      </rPr>
      <t xml:space="preserve">Miconazol 20 g </t>
    </r>
    <r>
      <rPr>
        <b/>
        <sz val="12"/>
        <color indexed="14"/>
        <rFont val="Calibri"/>
        <family val="2"/>
      </rPr>
      <t>(creme dermatológico)</t>
    </r>
  </si>
  <si>
    <r>
      <rPr>
        <b/>
        <sz val="12"/>
        <color indexed="8"/>
        <rFont val="Calibri"/>
        <family val="2"/>
      </rPr>
      <t>Miconazol, nitrato 20mg/g</t>
    </r>
    <r>
      <rPr>
        <b/>
        <sz val="12"/>
        <color indexed="14"/>
        <rFont val="Calibri"/>
        <family val="2"/>
      </rPr>
      <t xml:space="preserve"> creme vaginal</t>
    </r>
  </si>
  <si>
    <t>Neomicina, sulfato 5mg/g + Bacitracina zíncica 250UI/g pomada 10 gramas</t>
  </si>
  <si>
    <t>Neostigmina, metilsulfato injetável 0,5mg/mL ampola 1mL SC/EV/IM</t>
  </si>
  <si>
    <r>
      <rPr>
        <b/>
        <sz val="12"/>
        <color indexed="8"/>
        <rFont val="Calibri"/>
        <family val="2"/>
      </rPr>
      <t xml:space="preserve">Nifedipino 10 mg </t>
    </r>
    <r>
      <rPr>
        <b/>
        <sz val="12"/>
        <color indexed="29"/>
        <rFont val="Calibri"/>
        <family val="2"/>
      </rPr>
      <t>sublingual</t>
    </r>
  </si>
  <si>
    <t>Nifedipino 10mg cápsula</t>
  </si>
  <si>
    <t>Nifedipino 20mg comprimido revestido</t>
  </si>
  <si>
    <t>Nitrofurantoína 100mg cápsula</t>
  </si>
  <si>
    <t>Nitroglicerina 50 mg</t>
  </si>
  <si>
    <t>Norepinefrina, hemitartarato 2mg/mL ampola 4mL IV</t>
  </si>
  <si>
    <r>
      <rPr>
        <b/>
        <sz val="12"/>
        <color indexed="8"/>
        <rFont val="Calibri"/>
        <family val="2"/>
      </rPr>
      <t>Nortisterona 0,35 mg</t>
    </r>
    <r>
      <rPr>
        <b/>
        <sz val="12"/>
        <color indexed="14"/>
        <rFont val="Calibri"/>
        <family val="2"/>
      </rPr>
      <t xml:space="preserve"> MICRONOR</t>
    </r>
  </si>
  <si>
    <r>
      <rPr>
        <b/>
        <sz val="12"/>
        <color indexed="8"/>
        <rFont val="Calibri"/>
        <family val="2"/>
      </rPr>
      <t xml:space="preserve">Norestisterona + Estradiol ( seringa pré-carregada)  </t>
    </r>
    <r>
      <rPr>
        <b/>
        <sz val="12"/>
        <color indexed="14"/>
        <rFont val="Calibri"/>
        <family val="2"/>
      </rPr>
      <t>MESIGYNA</t>
    </r>
  </si>
  <si>
    <t>Caixa-ampola</t>
  </si>
  <si>
    <t>OCITOCINA INJETÁVEL 5 UI/ML</t>
  </si>
  <si>
    <t>AMPOLA</t>
  </si>
  <si>
    <t xml:space="preserve">Óleo Mineral 100% frasco 100mL </t>
  </si>
  <si>
    <t>Ondansetrona, cloridrato 2mg/mL ampola 2mL IM/IV</t>
  </si>
  <si>
    <t>Omeprazol 20mg cápsula</t>
  </si>
  <si>
    <t>Oxacilina Sódica 500mg frasco-ampola IM/IV</t>
  </si>
  <si>
    <t>Frasco- Ampola</t>
  </si>
  <si>
    <t>Paracetamol gotas 200 mg/mL</t>
  </si>
  <si>
    <t>Paracetamol 500 mg</t>
  </si>
  <si>
    <t xml:space="preserve">Penicilina G Benzatina 1.200.000UI frasco-ampola IM </t>
  </si>
  <si>
    <t>Frasco-Ampola.</t>
  </si>
  <si>
    <t xml:space="preserve">Penicilina G Benzatina 600.000UI frasco-ampola IM </t>
  </si>
  <si>
    <t xml:space="preserve">Penicilina G Potássica 5.000.000UI frasco-ampola IM/IV </t>
  </si>
  <si>
    <t xml:space="preserve">Penicilina G Procaína 300.000UI+ Potássica 100.000UI frasco-ampola IM </t>
  </si>
  <si>
    <t>Frasco Ampola</t>
  </si>
  <si>
    <t>Pirimetamina 25 mg</t>
  </si>
  <si>
    <t>Prednisolona, fosfato sódico 3mg/mL solução oral</t>
  </si>
  <si>
    <t>Prednisona 20mg comprimido</t>
  </si>
  <si>
    <t>Prednisona 5mg comprimido</t>
  </si>
  <si>
    <t>Prometazina, cloridrato 50mg/2mL ampola  IM</t>
  </si>
  <si>
    <t>Propranolol, cloridrato 40mg comprimido</t>
  </si>
  <si>
    <t>Protamina 1000 UI/ML</t>
  </si>
  <si>
    <t>Ranitidina, 25 MG/ML injetável</t>
  </si>
  <si>
    <t>Ranitidina, cloridrato 150mg comprimido</t>
  </si>
  <si>
    <t xml:space="preserve">Retinol, acetato 1 milhão UI%, Aminoácidos 2,5%, Metionina 0,5%, Cloranfenicol 0,5% pomada 3,5gr. </t>
  </si>
  <si>
    <t>tubo</t>
  </si>
  <si>
    <t>Sais de reidratação oral pó para preparação extemporânea</t>
  </si>
  <si>
    <t>Envelopes</t>
  </si>
  <si>
    <t xml:space="preserve">Simeticona 75mg/mL emulsão oral frasco10mL </t>
  </si>
  <si>
    <t>Sinvastatina 10mg comprimido revestido</t>
  </si>
  <si>
    <t>Sinvastatina 20mg comprimido revestido</t>
  </si>
  <si>
    <t>Sinvastatina 40mg comprimido revestido</t>
  </si>
  <si>
    <r>
      <rPr>
        <b/>
        <sz val="12"/>
        <color indexed="8"/>
        <rFont val="Calibri"/>
        <family val="2"/>
      </rPr>
      <t>CLORETO DE SÓDIO bolsa sistema fechado 0,9%</t>
    </r>
    <r>
      <rPr>
        <b/>
        <sz val="12"/>
        <color indexed="14"/>
        <rFont val="Calibri"/>
        <family val="2"/>
      </rPr>
      <t xml:space="preserve"> 250mL IV</t>
    </r>
  </si>
  <si>
    <r>
      <rPr>
        <b/>
        <sz val="12"/>
        <color indexed="8"/>
        <rFont val="Calibri"/>
        <family val="2"/>
      </rPr>
      <t xml:space="preserve">CLORETO DE SÓDIO bolsa sistema fechado 0,9% </t>
    </r>
    <r>
      <rPr>
        <b/>
        <sz val="12"/>
        <color indexed="14"/>
        <rFont val="Calibri"/>
        <family val="2"/>
      </rPr>
      <t>500mL IV</t>
    </r>
  </si>
  <si>
    <r>
      <rPr>
        <b/>
        <sz val="12"/>
        <color indexed="8"/>
        <rFont val="Calibri"/>
        <family val="2"/>
      </rPr>
      <t xml:space="preserve">Solução Glicosado 5% bolsa sistema fechado </t>
    </r>
    <r>
      <rPr>
        <b/>
        <sz val="12"/>
        <color indexed="14"/>
        <rFont val="Calibri"/>
        <family val="2"/>
      </rPr>
      <t>500ml IV</t>
    </r>
  </si>
  <si>
    <r>
      <rPr>
        <b/>
        <sz val="12"/>
        <color indexed="8"/>
        <rFont val="Calibri"/>
        <family val="2"/>
      </rPr>
      <t xml:space="preserve">Solução Glicosado 5% bolsa sistema fechado </t>
    </r>
    <r>
      <rPr>
        <b/>
        <sz val="12"/>
        <color indexed="14"/>
        <rFont val="Calibri"/>
        <family val="2"/>
      </rPr>
      <t>250 ml IV</t>
    </r>
  </si>
  <si>
    <t>Sulfadiazina de Prata 10mg/g creme 50 gramas</t>
  </si>
  <si>
    <t>Sulfadiazina 500 mg comprimido</t>
  </si>
  <si>
    <t>Sulfametoxazol 400mg + Trimetroprima 80mg comprimido</t>
  </si>
  <si>
    <t>Sulfametoxazol 40mg/mL + Trimetroprima 8mg/mL suspensão oral 50 mL</t>
  </si>
  <si>
    <t>Sulfato de Magnésio 500mg/mL ampola 10mL IM/IV</t>
  </si>
  <si>
    <t>Sulfato ferroso 25mg/mL solução oral</t>
  </si>
  <si>
    <t>Sulfato ferroso, sulfato 40mg comprimido</t>
  </si>
  <si>
    <t>Suxametônio 100 mg</t>
  </si>
  <si>
    <t xml:space="preserve">Tenoxicam 20mg comprimido </t>
  </si>
  <si>
    <t>Terbutalina, sulfato 0,5mg/mL ampola 1mL Infusão/SC</t>
  </si>
  <si>
    <t>Varfarina sódica 5mg comprimido</t>
  </si>
  <si>
    <t>Vancomincina injetável 500 mg</t>
  </si>
  <si>
    <t>Frasco-ampola</t>
  </si>
  <si>
    <t>Verapamil, cloridrato 80mg comprimido</t>
  </si>
  <si>
    <t xml:space="preserve">Vitelinato de Prata 10% solução oftálmica frasco 5mL </t>
  </si>
  <si>
    <t>MEDICAMENTOS</t>
  </si>
  <si>
    <t>Ácido Valpróico 250 mg</t>
  </si>
  <si>
    <t>Amitriptilina, cloridrato 25mg comprimido</t>
  </si>
  <si>
    <t>Biperideno 2 mg</t>
  </si>
  <si>
    <t>Biperideno injetável 5 mg/mL</t>
  </si>
  <si>
    <t>Carbamazepina 200 mg</t>
  </si>
  <si>
    <t>Carbonato de Lítio 300 mg</t>
  </si>
  <si>
    <t>Cetamida, cloridrato 50 mg/mAmpola</t>
  </si>
  <si>
    <t>Clonazepam 2,5 mg/mL</t>
  </si>
  <si>
    <t>Clonazepam 2 mg comprimido</t>
  </si>
  <si>
    <t>Clorpromazina, cloridrato 25mg/5mL</t>
  </si>
  <si>
    <t>Clorpromazina, cloridrato 100 mg</t>
  </si>
  <si>
    <t>Clorpromazina, cloridrato 25 mg</t>
  </si>
  <si>
    <t>CLOMIPRAMINA 25 MG</t>
  </si>
  <si>
    <t>Diazepam 10 mg/2 mL</t>
  </si>
  <si>
    <t>DIAZEPAM 10 MG</t>
  </si>
  <si>
    <t>Fenitoína sódica 50 mg/mL</t>
  </si>
  <si>
    <t>Fenitoína 100 mg comprimido</t>
  </si>
  <si>
    <t>Fenobarbital 200 mg (100 mg/mL)</t>
  </si>
  <si>
    <t>FENOBARBITAL 100 MG</t>
  </si>
  <si>
    <t>Fenobarbital 40 mg/mL</t>
  </si>
  <si>
    <t>Fentanila, citrato 78,5 mcg/mL</t>
  </si>
  <si>
    <t>Fentanila 0,0785 + Domperidol 2,5 mg/mL</t>
  </si>
  <si>
    <t>Fluoxetina 20 mg</t>
  </si>
  <si>
    <t>Haloperidol 5 mg/mL</t>
  </si>
  <si>
    <t>Haloperidol 2 mg/mL</t>
  </si>
  <si>
    <t>Haloperidol decanoato 70,52 mg/mL</t>
  </si>
  <si>
    <t>Haloperidol 5 mg</t>
  </si>
  <si>
    <t>Imipramina, cloridrato 25 mg</t>
  </si>
  <si>
    <t>Levopromazina 100 mg</t>
  </si>
  <si>
    <t>Levopromazina 25 mg</t>
  </si>
  <si>
    <t>Morfina, sulfato 0,2 mg/mL</t>
  </si>
  <si>
    <t>Morfina, sulfato 10 mg/mL</t>
  </si>
  <si>
    <t>Midazolam 5 mg/mL, ampola de 3 mL</t>
  </si>
  <si>
    <t xml:space="preserve">Nortriptilina 25 mg </t>
  </si>
  <si>
    <t xml:space="preserve">Nortriptilina 50 mg </t>
  </si>
  <si>
    <t>Naloxona, cloridrato 0,4 mg/mL</t>
  </si>
  <si>
    <t>Petidina, cloridrato 50 mg/mL</t>
  </si>
  <si>
    <t>Propofol 10 mg/mL</t>
  </si>
  <si>
    <t>FRASCO-AMPOLA</t>
  </si>
  <si>
    <t>Tramadol 50 mg/mL ampola</t>
  </si>
  <si>
    <t>Tetracaína 1% + Fenilefrina 0,1%</t>
  </si>
  <si>
    <t>TEMPO DE ESTOQUE</t>
  </si>
  <si>
    <t>Duloxetina 30 mg</t>
  </si>
  <si>
    <t>Duloxetina, cloridrato 60 mg</t>
  </si>
  <si>
    <t>cápsula</t>
  </si>
  <si>
    <t>Gabapentina 300 mg</t>
  </si>
  <si>
    <t>Pregabalina 75 mg</t>
  </si>
  <si>
    <t>Risperidona 1 mg</t>
  </si>
  <si>
    <t>Risperidona 2 mg</t>
  </si>
  <si>
    <t>Sertralina 50 mg</t>
  </si>
  <si>
    <t>Topiramato 25 mg</t>
  </si>
  <si>
    <t>Topiramato 100 mg</t>
  </si>
  <si>
    <t>Trazodona 150 mg</t>
  </si>
  <si>
    <t>TRAMADOL 50 MG</t>
  </si>
  <si>
    <t>Bupropiona 150 mg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</si>
</sst>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28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12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"/>
      <family val="1"/>
    </font>
    <font>
      <b/>
      <sz val="12"/>
      <color indexed="29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14"/>
      <name val="Calibri"/>
      <family val="2"/>
    </font>
    <font>
      <b/>
      <sz val="12"/>
      <color indexed="5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4"/>
      <color indexed="59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4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5" fillId="2" borderId="1" applyNumberFormat="0" applyProtection="0">
      <alignment/>
    </xf>
    <xf numFmtId="164" fontId="6" fillId="0" borderId="0" applyNumberFormat="0" applyFill="0" applyBorder="0" applyProtection="0">
      <alignment/>
    </xf>
    <xf numFmtId="164" fontId="7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8" fillId="3" borderId="0" applyNumberFormat="0" applyBorder="0" applyProtection="0">
      <alignment/>
    </xf>
    <xf numFmtId="164" fontId="9" fillId="2" borderId="0" applyNumberFormat="0" applyBorder="0" applyProtection="0">
      <alignment/>
    </xf>
    <xf numFmtId="164" fontId="10" fillId="4" borderId="0" applyNumberFormat="0" applyBorder="0" applyProtection="0">
      <alignment/>
    </xf>
    <xf numFmtId="164" fontId="10" fillId="0" borderId="0" applyNumberFormat="0" applyFill="0" applyBorder="0" applyProtection="0">
      <alignment/>
    </xf>
    <xf numFmtId="164" fontId="11" fillId="5" borderId="0" applyNumberFormat="0" applyBorder="0" applyProtection="0">
      <alignment/>
    </xf>
    <xf numFmtId="164" fontId="12" fillId="0" borderId="0" applyNumberFormat="0" applyFill="0" applyBorder="0" applyProtection="0">
      <alignment/>
    </xf>
    <xf numFmtId="164" fontId="13" fillId="6" borderId="0" applyNumberFormat="0" applyBorder="0" applyProtection="0">
      <alignment/>
    </xf>
    <xf numFmtId="164" fontId="13" fillId="7" borderId="0" applyNumberFormat="0" applyBorder="0" applyProtection="0">
      <alignment/>
    </xf>
    <xf numFmtId="164" fontId="12" fillId="8" borderId="0" applyNumberFormat="0" applyBorder="0" applyProtection="0">
      <alignment/>
    </xf>
  </cellStyleXfs>
  <cellXfs count="66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4" fillId="0" borderId="2" xfId="0" applyFont="1" applyFill="1" applyBorder="1" applyAlignment="1">
      <alignment horizontal="left"/>
    </xf>
    <xf numFmtId="164" fontId="15" fillId="0" borderId="2" xfId="0" applyFont="1" applyFill="1" applyBorder="1" applyAlignment="1">
      <alignment horizontal="left"/>
    </xf>
    <xf numFmtId="164" fontId="16" fillId="0" borderId="2" xfId="0" applyFont="1" applyFill="1" applyBorder="1" applyAlignment="1">
      <alignment horizontal="left" wrapText="1"/>
    </xf>
    <xf numFmtId="164" fontId="14" fillId="9" borderId="2" xfId="0" applyFont="1" applyFill="1" applyBorder="1" applyAlignment="1">
      <alignment horizontal="left"/>
    </xf>
    <xf numFmtId="164" fontId="14" fillId="10" borderId="2" xfId="0" applyFont="1" applyFill="1" applyBorder="1" applyAlignment="1">
      <alignment horizontal="center" wrapText="1"/>
    </xf>
    <xf numFmtId="164" fontId="14" fillId="11" borderId="2" xfId="0" applyFont="1" applyFill="1" applyBorder="1" applyAlignment="1">
      <alignment horizontal="center" vertical="top" wrapText="1"/>
    </xf>
    <xf numFmtId="164" fontId="14" fillId="12" borderId="2" xfId="0" applyFont="1" applyFill="1" applyBorder="1" applyAlignment="1">
      <alignment horizontal="left"/>
    </xf>
    <xf numFmtId="164" fontId="14" fillId="12" borderId="2" xfId="0" applyFont="1" applyFill="1" applyBorder="1" applyAlignment="1">
      <alignment horizontal="center"/>
    </xf>
    <xf numFmtId="164" fontId="14" fillId="13" borderId="2" xfId="0" applyFont="1" applyFill="1" applyBorder="1" applyAlignment="1">
      <alignment horizontal="left" vertical="top" wrapText="1"/>
    </xf>
    <xf numFmtId="164" fontId="4" fillId="14" borderId="2" xfId="0" applyFont="1" applyFill="1" applyBorder="1" applyAlignment="1">
      <alignment horizontal="center" vertical="top" wrapText="1"/>
    </xf>
    <xf numFmtId="164" fontId="4" fillId="15" borderId="2" xfId="0" applyFont="1" applyFill="1" applyBorder="1" applyAlignment="1">
      <alignment horizontal="center"/>
    </xf>
    <xf numFmtId="164" fontId="4" fillId="16" borderId="2" xfId="0" applyFont="1" applyFill="1" applyBorder="1" applyAlignment="1">
      <alignment horizontal="center" vertical="top" wrapText="1"/>
    </xf>
    <xf numFmtId="164" fontId="14" fillId="13" borderId="3" xfId="0" applyFont="1" applyFill="1" applyBorder="1" applyAlignment="1">
      <alignment horizontal="left" vertical="top" wrapText="1"/>
    </xf>
    <xf numFmtId="164" fontId="4" fillId="15" borderId="3" xfId="0" applyFont="1" applyFill="1" applyBorder="1" applyAlignment="1">
      <alignment horizontal="center"/>
    </xf>
    <xf numFmtId="164" fontId="19" fillId="13" borderId="2" xfId="0" applyFont="1" applyFill="1" applyBorder="1" applyAlignment="1">
      <alignment horizontal="left" vertical="top" wrapText="1"/>
    </xf>
    <xf numFmtId="164" fontId="14" fillId="13" borderId="2" xfId="0" applyFont="1" applyFill="1" applyBorder="1" applyAlignment="1">
      <alignment horizontal="left" vertical="top"/>
    </xf>
    <xf numFmtId="164" fontId="4" fillId="14" borderId="2" xfId="0" applyFont="1" applyFill="1" applyBorder="1" applyAlignment="1">
      <alignment horizontal="center"/>
    </xf>
    <xf numFmtId="164" fontId="4" fillId="16" borderId="2" xfId="0" applyFont="1" applyFill="1" applyBorder="1" applyAlignment="1">
      <alignment horizontal="center"/>
    </xf>
    <xf numFmtId="164" fontId="22" fillId="13" borderId="2" xfId="0" applyFont="1" applyFill="1" applyBorder="1" applyAlignment="1">
      <alignment horizontal="left" vertical="top" wrapText="1"/>
    </xf>
    <xf numFmtId="165" fontId="4" fillId="15" borderId="2" xfId="0" applyNumberFormat="1" applyFont="1" applyFill="1" applyBorder="1" applyAlignment="1">
      <alignment horizontal="center"/>
    </xf>
    <xf numFmtId="164" fontId="19" fillId="13" borderId="2" xfId="0" applyFont="1" applyFill="1" applyBorder="1" applyAlignment="1">
      <alignment horizontal="left" vertical="center" wrapText="1"/>
    </xf>
    <xf numFmtId="164" fontId="4" fillId="14" borderId="3" xfId="0" applyFont="1" applyFill="1" applyBorder="1" applyAlignment="1">
      <alignment vertical="top" wrapText="1"/>
    </xf>
    <xf numFmtId="164" fontId="4" fillId="14" borderId="2" xfId="0" applyFont="1" applyFill="1" applyBorder="1" applyAlignment="1">
      <alignment vertical="top" wrapText="1"/>
    </xf>
    <xf numFmtId="164" fontId="4" fillId="15" borderId="2" xfId="0" applyFont="1" applyFill="1" applyBorder="1" applyAlignment="1">
      <alignment horizontal="center" wrapText="1"/>
    </xf>
    <xf numFmtId="164" fontId="23" fillId="15" borderId="4" xfId="0" applyFont="1" applyFill="1" applyBorder="1" applyAlignment="1">
      <alignment horizontal="center"/>
    </xf>
    <xf numFmtId="164" fontId="23" fillId="17" borderId="2" xfId="0" applyFont="1" applyFill="1" applyBorder="1" applyAlignment="1">
      <alignment horizontal="center" wrapText="1"/>
    </xf>
    <xf numFmtId="164" fontId="23" fillId="18" borderId="2" xfId="0" applyFont="1" applyFill="1" applyBorder="1" applyAlignment="1">
      <alignment horizontal="center" vertical="center" wrapText="1"/>
    </xf>
    <xf numFmtId="164" fontId="23" fillId="12" borderId="2" xfId="0" applyFont="1" applyFill="1" applyBorder="1" applyAlignment="1">
      <alignment horizontal="center"/>
    </xf>
    <xf numFmtId="164" fontId="23" fillId="19" borderId="2" xfId="0" applyFont="1" applyFill="1" applyBorder="1" applyAlignment="1">
      <alignment horizontal="left" wrapText="1"/>
    </xf>
    <xf numFmtId="164" fontId="24" fillId="19" borderId="2" xfId="0" applyFont="1" applyFill="1" applyBorder="1" applyAlignment="1">
      <alignment horizontal="center"/>
    </xf>
    <xf numFmtId="164" fontId="24" fillId="15" borderId="2" xfId="0" applyFont="1" applyFill="1" applyBorder="1" applyAlignment="1">
      <alignment horizontal="center"/>
    </xf>
    <xf numFmtId="165" fontId="24" fillId="14" borderId="2" xfId="0" applyNumberFormat="1" applyFont="1" applyFill="1" applyBorder="1" applyAlignment="1">
      <alignment horizontal="right"/>
    </xf>
    <xf numFmtId="164" fontId="23" fillId="19" borderId="3" xfId="0" applyFont="1" applyFill="1" applyBorder="1" applyAlignment="1">
      <alignment horizontal="left" wrapText="1"/>
    </xf>
    <xf numFmtId="164" fontId="24" fillId="19" borderId="3" xfId="0" applyFont="1" applyFill="1" applyBorder="1" applyAlignment="1">
      <alignment horizontal="center" vertical="top" wrapText="1"/>
    </xf>
    <xf numFmtId="164" fontId="24" fillId="15" borderId="3" xfId="0" applyFont="1" applyFill="1" applyBorder="1" applyAlignment="1">
      <alignment horizontal="center"/>
    </xf>
    <xf numFmtId="165" fontId="24" fillId="14" borderId="3" xfId="0" applyNumberFormat="1" applyFont="1" applyFill="1" applyBorder="1" applyAlignment="1">
      <alignment horizontal="right"/>
    </xf>
    <xf numFmtId="164" fontId="23" fillId="19" borderId="2" xfId="0" applyFont="1" applyFill="1" applyBorder="1" applyAlignment="1">
      <alignment horizontal="left" vertical="top" wrapText="1"/>
    </xf>
    <xf numFmtId="164" fontId="24" fillId="19" borderId="2" xfId="0" applyFont="1" applyFill="1" applyBorder="1" applyAlignment="1">
      <alignment horizontal="center" vertical="top"/>
    </xf>
    <xf numFmtId="164" fontId="24" fillId="15" borderId="2" xfId="0" applyFont="1" applyFill="1" applyBorder="1" applyAlignment="1">
      <alignment horizontal="center" vertical="top"/>
    </xf>
    <xf numFmtId="165" fontId="24" fillId="14" borderId="2" xfId="0" applyNumberFormat="1" applyFont="1" applyFill="1" applyBorder="1" applyAlignment="1">
      <alignment horizontal="right" vertical="top"/>
    </xf>
    <xf numFmtId="164" fontId="24" fillId="19" borderId="3" xfId="0" applyFont="1" applyFill="1" applyBorder="1" applyAlignment="1">
      <alignment horizontal="center"/>
    </xf>
    <xf numFmtId="164" fontId="24" fillId="19" borderId="5" xfId="0" applyFont="1" applyFill="1" applyBorder="1" applyAlignment="1">
      <alignment horizontal="center"/>
    </xf>
    <xf numFmtId="164" fontId="23" fillId="19" borderId="2" xfId="0" applyFont="1" applyFill="1" applyBorder="1" applyAlignment="1">
      <alignment horizontal="left"/>
    </xf>
    <xf numFmtId="164" fontId="25" fillId="19" borderId="2" xfId="0" applyFont="1" applyFill="1" applyBorder="1" applyAlignment="1">
      <alignment horizontal="center"/>
    </xf>
    <xf numFmtId="164" fontId="25" fillId="15" borderId="2" xfId="0" applyFont="1" applyFill="1" applyBorder="1" applyAlignment="1">
      <alignment horizontal="center"/>
    </xf>
    <xf numFmtId="165" fontId="25" fillId="14" borderId="2" xfId="0" applyNumberFormat="1" applyFont="1" applyFill="1" applyBorder="1" applyAlignment="1">
      <alignment horizontal="right"/>
    </xf>
    <xf numFmtId="164" fontId="26" fillId="0" borderId="0" xfId="0" applyFont="1" applyAlignment="1">
      <alignment/>
    </xf>
    <xf numFmtId="164" fontId="27" fillId="19" borderId="2" xfId="0" applyFont="1" applyFill="1" applyBorder="1" applyAlignment="1">
      <alignment horizontal="center"/>
    </xf>
    <xf numFmtId="164" fontId="24" fillId="19" borderId="2" xfId="0" applyFont="1" applyFill="1" applyBorder="1" applyAlignment="1">
      <alignment horizontal="center" wrapText="1"/>
    </xf>
    <xf numFmtId="164" fontId="23" fillId="20" borderId="2" xfId="0" applyFont="1" applyFill="1" applyBorder="1" applyAlignment="1">
      <alignment horizontal="center"/>
    </xf>
    <xf numFmtId="164" fontId="23" fillId="10" borderId="2" xfId="0" applyFont="1" applyFill="1" applyBorder="1" applyAlignment="1">
      <alignment horizontal="center" vertical="center" wrapText="1"/>
    </xf>
    <xf numFmtId="164" fontId="23" fillId="18" borderId="2" xfId="0" applyFont="1" applyFill="1" applyBorder="1" applyAlignment="1">
      <alignment horizontal="center" wrapText="1"/>
    </xf>
    <xf numFmtId="164" fontId="23" fillId="21" borderId="2" xfId="0" applyFont="1" applyFill="1" applyBorder="1" applyAlignment="1">
      <alignment horizontal="center"/>
    </xf>
    <xf numFmtId="164" fontId="23" fillId="10" borderId="2" xfId="0" applyFont="1" applyFill="1" applyBorder="1" applyAlignment="1">
      <alignment horizontal="left" vertical="top"/>
    </xf>
    <xf numFmtId="164" fontId="24" fillId="0" borderId="2" xfId="0" applyFont="1" applyBorder="1" applyAlignment="1">
      <alignment horizontal="center"/>
    </xf>
    <xf numFmtId="165" fontId="24" fillId="22" borderId="2" xfId="0" applyNumberFormat="1" applyFont="1" applyFill="1" applyBorder="1" applyAlignment="1">
      <alignment horizontal="center"/>
    </xf>
    <xf numFmtId="165" fontId="24" fillId="14" borderId="2" xfId="0" applyNumberFormat="1" applyFont="1" applyFill="1" applyBorder="1" applyAlignment="1">
      <alignment horizontal="center"/>
    </xf>
    <xf numFmtId="164" fontId="23" fillId="10" borderId="3" xfId="0" applyFont="1" applyFill="1" applyBorder="1" applyAlignment="1">
      <alignment vertical="top" wrapText="1"/>
    </xf>
    <xf numFmtId="164" fontId="24" fillId="16" borderId="3" xfId="0" applyFont="1" applyFill="1" applyBorder="1" applyAlignment="1">
      <alignment horizontal="center"/>
    </xf>
    <xf numFmtId="164" fontId="23" fillId="10" borderId="2" xfId="0" applyFont="1" applyFill="1" applyBorder="1" applyAlignment="1">
      <alignment horizontal="left" vertical="top" wrapText="1"/>
    </xf>
    <xf numFmtId="164" fontId="24" fillId="16" borderId="2" xfId="0" applyFont="1" applyFill="1" applyBorder="1" applyAlignment="1">
      <alignment horizontal="center"/>
    </xf>
    <xf numFmtId="164" fontId="24" fillId="22" borderId="2" xfId="0" applyFont="1" applyFill="1" applyBorder="1" applyAlignment="1">
      <alignment horizontal="center"/>
    </xf>
    <xf numFmtId="164" fontId="23" fillId="10" borderId="2" xfId="0" applyFont="1" applyFill="1" applyBorder="1" applyAlignment="1">
      <alignment/>
    </xf>
    <xf numFmtId="165" fontId="24" fillId="0" borderId="2" xfId="0" applyNumberFormat="1" applyFont="1" applyBorder="1" applyAlignment="1">
      <alignment horizont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33CC"/>
      <rgbColor rgb="0000FFFF"/>
      <rgbColor rgb="00CC0000"/>
      <rgbColor rgb="00006600"/>
      <rgbColor rgb="00000080"/>
      <rgbColor rgb="00996600"/>
      <rgbColor rgb="00800080"/>
      <rgbColor rgb="00008080"/>
      <rgbColor rgb="00BFBFBF"/>
      <rgbColor rgb="00808080"/>
      <rgbColor rgb="0095B3D7"/>
      <rgbColor rgb="00993366"/>
      <rgbColor rgb="00FFFFCC"/>
      <rgbColor rgb="00F2F2F2"/>
      <rgbColor rgb="00660066"/>
      <rgbColor rgb="00FF66FF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D7E4BD"/>
      <rgbColor rgb="00B9CDE5"/>
      <rgbColor rgb="00FF99FF"/>
      <rgbColor rgb="00FFCCCC"/>
      <rgbColor rgb="00FCD5B5"/>
      <rgbColor rgb="003366FF"/>
      <rgbColor rgb="0033CCCC"/>
      <rgbColor rgb="00C3D69B"/>
      <rgbColor rgb="00FFCC00"/>
      <rgbColor rgb="00FF9900"/>
      <rgbColor rgb="00FF6600"/>
      <rgbColor rgb="00558ED5"/>
      <rgbColor rgb="0077933C"/>
      <rgbColor rgb="00003366"/>
      <rgbColor rgb="0000B050"/>
      <rgbColor rgb="000D0D0D"/>
      <rgbColor rgb="00262626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457200</xdr:colOff>
      <xdr:row>0</xdr:row>
      <xdr:rowOff>695325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010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1</xdr:row>
      <xdr:rowOff>0</xdr:rowOff>
    </xdr:from>
    <xdr:to>
      <xdr:col>4</xdr:col>
      <xdr:colOff>457200</xdr:colOff>
      <xdr:row>1</xdr:row>
      <xdr:rowOff>180975</xdr:rowOff>
    </xdr:to>
    <xdr:pic>
      <xdr:nvPicPr>
        <xdr:cNvPr id="2" name="Figur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33425"/>
          <a:ext cx="84010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8"/>
  <sheetViews>
    <sheetView tabSelected="1" workbookViewId="0" topLeftCell="A1">
      <selection activeCell="A4" sqref="A4"/>
    </sheetView>
  </sheetViews>
  <sheetFormatPr defaultColWidth="8.00390625" defaultRowHeight="15"/>
  <cols>
    <col min="1" max="1" width="34.421875" style="1" customWidth="1"/>
    <col min="2" max="2" width="25.28125" style="0" customWidth="1"/>
    <col min="3" max="3" width="34.7109375" style="0" customWidth="1"/>
    <col min="4" max="4" width="24.7109375" style="0" customWidth="1"/>
    <col min="5" max="16384" width="8.7109375" style="0" customWidth="1"/>
  </cols>
  <sheetData>
    <row r="1" spans="1:4" ht="57.75" customHeight="1">
      <c r="A1" s="2"/>
      <c r="B1" s="2"/>
      <c r="C1" s="2"/>
      <c r="D1" s="2"/>
    </row>
    <row r="2" spans="1:4" ht="15.75">
      <c r="A2" s="2"/>
      <c r="B2" s="2"/>
      <c r="C2" s="2"/>
      <c r="D2" s="2"/>
    </row>
    <row r="3" spans="1:4" ht="15">
      <c r="A3" s="3" t="s">
        <v>0</v>
      </c>
      <c r="B3" s="3"/>
      <c r="C3" s="3"/>
      <c r="D3" s="3"/>
    </row>
    <row r="4" spans="1:4" ht="15">
      <c r="A4" s="3" t="s">
        <v>1</v>
      </c>
      <c r="B4" s="3"/>
      <c r="C4" s="3"/>
      <c r="D4" s="3"/>
    </row>
    <row r="5" spans="1:4" ht="15">
      <c r="A5" s="3" t="s">
        <v>2</v>
      </c>
      <c r="B5" s="3"/>
      <c r="C5" s="3"/>
      <c r="D5" s="3"/>
    </row>
    <row r="6" spans="1:4" ht="54" customHeight="1">
      <c r="A6" s="4" t="s">
        <v>3</v>
      </c>
      <c r="B6" s="4"/>
      <c r="C6" s="4"/>
      <c r="D6" s="4"/>
    </row>
    <row r="7" spans="1:4" ht="15" customHeight="1">
      <c r="A7" s="5" t="s">
        <v>4</v>
      </c>
      <c r="B7" s="5"/>
      <c r="C7" s="6" t="s">
        <v>5</v>
      </c>
      <c r="D7" s="7" t="s">
        <v>6</v>
      </c>
    </row>
    <row r="8" spans="1:4" ht="15">
      <c r="A8" s="8" t="s">
        <v>7</v>
      </c>
      <c r="B8" s="9" t="s">
        <v>8</v>
      </c>
      <c r="C8" s="6"/>
      <c r="D8" s="7"/>
    </row>
    <row r="9" spans="1:4" ht="13.5" customHeight="1">
      <c r="A9" s="10" t="s">
        <v>9</v>
      </c>
      <c r="B9" s="11" t="s">
        <v>8</v>
      </c>
      <c r="C9" s="12">
        <v>40</v>
      </c>
      <c r="D9" s="13">
        <f>SUM(C9*15)</f>
        <v>600</v>
      </c>
    </row>
    <row r="10" spans="1:4" ht="17.25" customHeight="1">
      <c r="A10" s="10"/>
      <c r="B10" s="11"/>
      <c r="C10" s="12"/>
      <c r="D10" s="13"/>
    </row>
    <row r="11" spans="1:4" ht="25.5">
      <c r="A11" s="10" t="s">
        <v>10</v>
      </c>
      <c r="B11" s="11" t="s">
        <v>11</v>
      </c>
      <c r="C11" s="12">
        <v>30</v>
      </c>
      <c r="D11" s="13">
        <f aca="true" t="shared" si="0" ref="D11:D12">SUM(C11*15)</f>
        <v>450</v>
      </c>
    </row>
    <row r="12" spans="1:4" ht="13.5" customHeight="1">
      <c r="A12" s="10" t="s">
        <v>12</v>
      </c>
      <c r="B12" s="11" t="s">
        <v>13</v>
      </c>
      <c r="C12" s="12">
        <v>30</v>
      </c>
      <c r="D12" s="13">
        <f t="shared" si="0"/>
        <v>450</v>
      </c>
    </row>
    <row r="13" spans="1:4" ht="13.5">
      <c r="A13" s="10"/>
      <c r="B13" s="11"/>
      <c r="C13" s="12"/>
      <c r="D13" s="13"/>
    </row>
    <row r="14" spans="1:4" ht="15">
      <c r="A14" s="10" t="s">
        <v>14</v>
      </c>
      <c r="B14" s="11" t="s">
        <v>15</v>
      </c>
      <c r="C14" s="12">
        <v>6000</v>
      </c>
      <c r="D14" s="13">
        <f>SUM(C14*150)</f>
        <v>900000</v>
      </c>
    </row>
    <row r="15" spans="1:4" ht="25.5">
      <c r="A15" s="10" t="s">
        <v>16</v>
      </c>
      <c r="B15" s="11" t="s">
        <v>17</v>
      </c>
      <c r="C15" s="12">
        <v>50</v>
      </c>
      <c r="D15" s="13">
        <f aca="true" t="shared" si="1" ref="D15:D16">SUM(C15*15)</f>
        <v>750</v>
      </c>
    </row>
    <row r="16" spans="1:4" ht="41.25" customHeight="1">
      <c r="A16" s="14" t="s">
        <v>18</v>
      </c>
      <c r="B16" s="11" t="s">
        <v>15</v>
      </c>
      <c r="C16" s="15">
        <v>2000</v>
      </c>
      <c r="D16" s="13">
        <f t="shared" si="1"/>
        <v>30000</v>
      </c>
    </row>
    <row r="17" spans="1:4" ht="13.5" customHeight="1">
      <c r="A17" s="10" t="s">
        <v>19</v>
      </c>
      <c r="B17" s="11" t="s">
        <v>17</v>
      </c>
      <c r="C17" s="12">
        <v>30</v>
      </c>
      <c r="D17" s="13">
        <f>SUM(C17*150)</f>
        <v>4500</v>
      </c>
    </row>
    <row r="18" spans="1:4" ht="13.5">
      <c r="A18" s="10"/>
      <c r="B18" s="11"/>
      <c r="C18" s="12"/>
      <c r="D18" s="13"/>
    </row>
    <row r="19" spans="1:4" ht="13.5" customHeight="1">
      <c r="A19" s="16" t="s">
        <v>20</v>
      </c>
      <c r="B19" s="11" t="s">
        <v>17</v>
      </c>
      <c r="C19" s="12">
        <v>1000</v>
      </c>
      <c r="D19" s="13">
        <f>SUM(C19*15)</f>
        <v>15000</v>
      </c>
    </row>
    <row r="20" spans="1:4" ht="13.5">
      <c r="A20" s="16"/>
      <c r="B20" s="11"/>
      <c r="C20" s="12"/>
      <c r="D20" s="13"/>
    </row>
    <row r="21" spans="1:4" ht="15">
      <c r="A21" s="10" t="s">
        <v>19</v>
      </c>
      <c r="B21" s="11" t="s">
        <v>21</v>
      </c>
      <c r="C21" s="12">
        <v>30</v>
      </c>
      <c r="D21" s="13">
        <f>SUM(C21*15)</f>
        <v>450</v>
      </c>
    </row>
    <row r="22" spans="1:4" ht="13.5" customHeight="1">
      <c r="A22" s="10" t="s">
        <v>22</v>
      </c>
      <c r="B22" s="11" t="s">
        <v>23</v>
      </c>
      <c r="C22" s="12">
        <v>300</v>
      </c>
      <c r="D22" s="13">
        <f>SUM(C22*150)</f>
        <v>45000</v>
      </c>
    </row>
    <row r="23" spans="1:4" ht="13.5">
      <c r="A23" s="10"/>
      <c r="B23" s="11"/>
      <c r="C23" s="12"/>
      <c r="D23" s="13"/>
    </row>
    <row r="24" spans="1:4" ht="13.5">
      <c r="A24" s="10"/>
      <c r="B24" s="11"/>
      <c r="C24" s="12"/>
      <c r="D24" s="13"/>
    </row>
    <row r="25" spans="1:4" ht="13.5" customHeight="1">
      <c r="A25" s="10" t="s">
        <v>24</v>
      </c>
      <c r="B25" s="11" t="s">
        <v>11</v>
      </c>
      <c r="C25" s="12">
        <v>50</v>
      </c>
      <c r="D25" s="13">
        <f>SUM(C25*15)</f>
        <v>750</v>
      </c>
    </row>
    <row r="26" spans="1:4" ht="13.5">
      <c r="A26" s="10"/>
      <c r="B26" s="11"/>
      <c r="C26" s="12"/>
      <c r="D26" s="13"/>
    </row>
    <row r="27" spans="1:4" ht="13.5">
      <c r="A27" s="10"/>
      <c r="B27" s="11"/>
      <c r="C27" s="12"/>
      <c r="D27" s="13"/>
    </row>
    <row r="28" spans="1:4" ht="13.5" customHeight="1">
      <c r="A28" s="10" t="s">
        <v>25</v>
      </c>
      <c r="B28" s="11" t="s">
        <v>15</v>
      </c>
      <c r="C28" s="12">
        <v>300</v>
      </c>
      <c r="D28" s="13">
        <f>SUM(C28*15)</f>
        <v>4500</v>
      </c>
    </row>
    <row r="29" spans="1:4" ht="13.5">
      <c r="A29" s="10"/>
      <c r="B29" s="11"/>
      <c r="C29" s="12"/>
      <c r="D29" s="13"/>
    </row>
    <row r="30" spans="1:4" ht="13.5">
      <c r="A30" s="10"/>
      <c r="B30" s="11"/>
      <c r="C30" s="12"/>
      <c r="D30" s="13"/>
    </row>
    <row r="31" spans="1:4" ht="13.5" customHeight="1">
      <c r="A31" s="10" t="s">
        <v>26</v>
      </c>
      <c r="B31" s="11" t="s">
        <v>15</v>
      </c>
      <c r="C31" s="12">
        <v>2000</v>
      </c>
      <c r="D31" s="13">
        <f>SUM(C31*15)</f>
        <v>30000</v>
      </c>
    </row>
    <row r="32" spans="1:4" ht="13.5">
      <c r="A32" s="10"/>
      <c r="B32" s="11"/>
      <c r="C32" s="12"/>
      <c r="D32" s="13"/>
    </row>
    <row r="33" spans="1:4" ht="13.5" customHeight="1">
      <c r="A33" s="10" t="s">
        <v>27</v>
      </c>
      <c r="B33" s="11" t="s">
        <v>15</v>
      </c>
      <c r="C33" s="12">
        <v>1000</v>
      </c>
      <c r="D33" s="13">
        <f>SUM(C33*150)</f>
        <v>150000</v>
      </c>
    </row>
    <row r="34" spans="1:4" ht="13.5">
      <c r="A34" s="10"/>
      <c r="B34" s="11"/>
      <c r="C34" s="12"/>
      <c r="D34" s="13"/>
    </row>
    <row r="35" spans="1:4" ht="13.5">
      <c r="A35" s="10"/>
      <c r="B35" s="11"/>
      <c r="C35" s="12"/>
      <c r="D35" s="13"/>
    </row>
    <row r="36" spans="1:4" ht="15">
      <c r="A36" s="10" t="s">
        <v>28</v>
      </c>
      <c r="B36" s="11" t="s">
        <v>29</v>
      </c>
      <c r="C36" s="12">
        <v>40</v>
      </c>
      <c r="D36" s="13">
        <f aca="true" t="shared" si="2" ref="D36:D39">SUM(C36*15)</f>
        <v>600</v>
      </c>
    </row>
    <row r="37" spans="1:4" ht="15">
      <c r="A37" s="17" t="s">
        <v>30</v>
      </c>
      <c r="B37" s="18" t="s">
        <v>29</v>
      </c>
      <c r="C37" s="12">
        <v>60</v>
      </c>
      <c r="D37" s="19">
        <f t="shared" si="2"/>
        <v>900</v>
      </c>
    </row>
    <row r="38" spans="1:4" ht="25.5">
      <c r="A38" s="10" t="s">
        <v>31</v>
      </c>
      <c r="B38" s="11" t="s">
        <v>17</v>
      </c>
      <c r="C38" s="12">
        <v>20</v>
      </c>
      <c r="D38" s="13">
        <f t="shared" si="2"/>
        <v>300</v>
      </c>
    </row>
    <row r="39" spans="1:4" ht="13.5" customHeight="1">
      <c r="A39" s="10" t="s">
        <v>32</v>
      </c>
      <c r="B39" s="11" t="s">
        <v>17</v>
      </c>
      <c r="C39" s="12">
        <v>30</v>
      </c>
      <c r="D39" s="13">
        <f t="shared" si="2"/>
        <v>450</v>
      </c>
    </row>
    <row r="40" spans="1:4" ht="13.5">
      <c r="A40" s="10"/>
      <c r="B40" s="11"/>
      <c r="C40" s="12"/>
      <c r="D40" s="13"/>
    </row>
    <row r="41" spans="1:4" ht="15">
      <c r="A41" s="10" t="s">
        <v>33</v>
      </c>
      <c r="B41" s="11" t="s">
        <v>15</v>
      </c>
      <c r="C41" s="12">
        <v>90</v>
      </c>
      <c r="D41" s="13">
        <f>SUM(C41*15)</f>
        <v>1350</v>
      </c>
    </row>
    <row r="42" spans="1:4" ht="13.5" customHeight="1">
      <c r="A42" s="10" t="s">
        <v>34</v>
      </c>
      <c r="B42" s="11" t="s">
        <v>17</v>
      </c>
      <c r="C42" s="12">
        <v>30</v>
      </c>
      <c r="D42" s="13">
        <f>SUM(C42*150)</f>
        <v>4500</v>
      </c>
    </row>
    <row r="43" spans="1:4" ht="13.5">
      <c r="A43" s="10"/>
      <c r="B43" s="11"/>
      <c r="C43" s="12"/>
      <c r="D43" s="13"/>
    </row>
    <row r="44" spans="1:4" ht="21.75" customHeight="1">
      <c r="A44" s="10" t="s">
        <v>35</v>
      </c>
      <c r="B44" s="11" t="s">
        <v>21</v>
      </c>
      <c r="C44" s="12">
        <v>20</v>
      </c>
      <c r="D44" s="13">
        <f aca="true" t="shared" si="3" ref="D44:D45">SUM(C44*150)</f>
        <v>3000</v>
      </c>
    </row>
    <row r="45" spans="1:4" ht="25.5">
      <c r="A45" s="10" t="s">
        <v>36</v>
      </c>
      <c r="B45" s="11" t="s">
        <v>15</v>
      </c>
      <c r="C45" s="12">
        <v>500</v>
      </c>
      <c r="D45" s="13">
        <f t="shared" si="3"/>
        <v>75000</v>
      </c>
    </row>
    <row r="46" spans="1:4" ht="25.5">
      <c r="A46" s="10" t="s">
        <v>37</v>
      </c>
      <c r="B46" s="11" t="s">
        <v>11</v>
      </c>
      <c r="C46" s="12">
        <v>100</v>
      </c>
      <c r="D46" s="13">
        <f>SUM(C46*15)</f>
        <v>1500</v>
      </c>
    </row>
    <row r="47" spans="1:4" ht="13.5" customHeight="1">
      <c r="A47" s="10" t="s">
        <v>38</v>
      </c>
      <c r="B47" s="11" t="s">
        <v>39</v>
      </c>
      <c r="C47" s="12">
        <v>1500</v>
      </c>
      <c r="D47" s="13">
        <f>SUM(C47*150)</f>
        <v>225000</v>
      </c>
    </row>
    <row r="48" spans="1:4" ht="13.5">
      <c r="A48" s="10"/>
      <c r="B48" s="11"/>
      <c r="C48" s="12"/>
      <c r="D48" s="13"/>
    </row>
    <row r="49" spans="1:4" ht="13.5" customHeight="1">
      <c r="A49" s="20" t="s">
        <v>40</v>
      </c>
      <c r="B49" s="11" t="s">
        <v>15</v>
      </c>
      <c r="C49" s="12">
        <v>2000</v>
      </c>
      <c r="D49" s="13">
        <f>SUM(C49*150)</f>
        <v>300000</v>
      </c>
    </row>
    <row r="50" spans="1:4" ht="13.5">
      <c r="A50" s="20"/>
      <c r="B50" s="11"/>
      <c r="C50" s="12"/>
      <c r="D50" s="13"/>
    </row>
    <row r="51" spans="1:4" ht="13.5">
      <c r="A51" s="20"/>
      <c r="B51" s="11"/>
      <c r="C51" s="12"/>
      <c r="D51" s="13"/>
    </row>
    <row r="52" spans="1:4" ht="13.5" customHeight="1">
      <c r="A52" s="10" t="s">
        <v>41</v>
      </c>
      <c r="B52" s="11" t="s">
        <v>11</v>
      </c>
      <c r="C52" s="12">
        <v>100</v>
      </c>
      <c r="D52" s="13">
        <f>SUM(C52*15)</f>
        <v>1500</v>
      </c>
    </row>
    <row r="53" spans="1:4" ht="13.5">
      <c r="A53" s="10"/>
      <c r="B53" s="11"/>
      <c r="C53" s="12"/>
      <c r="D53" s="13"/>
    </row>
    <row r="54" spans="1:4" ht="13.5">
      <c r="A54" s="10"/>
      <c r="B54" s="11"/>
      <c r="C54" s="12"/>
      <c r="D54" s="13"/>
    </row>
    <row r="55" spans="1:4" ht="25.5" customHeight="1">
      <c r="A55" s="10"/>
      <c r="B55" s="11"/>
      <c r="C55" s="12"/>
      <c r="D55" s="13"/>
    </row>
    <row r="56" spans="1:4" ht="39.75" customHeight="1">
      <c r="A56" s="10" t="s">
        <v>42</v>
      </c>
      <c r="B56" s="11" t="s">
        <v>43</v>
      </c>
      <c r="C56" s="12">
        <v>20</v>
      </c>
      <c r="D56" s="13">
        <f>SUM(C56*150)</f>
        <v>3000</v>
      </c>
    </row>
    <row r="57" spans="1:4" ht="27.75" customHeight="1">
      <c r="A57" s="16" t="s">
        <v>44</v>
      </c>
      <c r="B57" s="11" t="s">
        <v>15</v>
      </c>
      <c r="C57" s="12">
        <v>3000</v>
      </c>
      <c r="D57" s="13">
        <f aca="true" t="shared" si="4" ref="D57:D58">SUM(C57*15)</f>
        <v>45000</v>
      </c>
    </row>
    <row r="58" spans="1:4" ht="13.5" customHeight="1">
      <c r="A58" s="10" t="s">
        <v>45</v>
      </c>
      <c r="B58" s="11" t="s">
        <v>15</v>
      </c>
      <c r="C58" s="12">
        <v>1300</v>
      </c>
      <c r="D58" s="13">
        <f t="shared" si="4"/>
        <v>19500</v>
      </c>
    </row>
    <row r="59" spans="1:4" ht="13.5">
      <c r="A59" s="10"/>
      <c r="B59" s="11"/>
      <c r="C59" s="12"/>
      <c r="D59" s="13"/>
    </row>
    <row r="60" spans="1:4" ht="13.5">
      <c r="A60" s="10"/>
      <c r="B60" s="11"/>
      <c r="C60" s="12"/>
      <c r="D60" s="13"/>
    </row>
    <row r="61" spans="1:4" ht="13.5">
      <c r="A61" s="10"/>
      <c r="B61" s="11"/>
      <c r="C61" s="12"/>
      <c r="D61" s="13"/>
    </row>
    <row r="62" spans="1:4" ht="25.5">
      <c r="A62" s="10" t="s">
        <v>46</v>
      </c>
      <c r="B62" s="11" t="s">
        <v>17</v>
      </c>
      <c r="C62" s="12">
        <v>20</v>
      </c>
      <c r="D62" s="13">
        <f>SUM(C62*150)</f>
        <v>3000</v>
      </c>
    </row>
    <row r="63" spans="1:4" ht="13.5" customHeight="1">
      <c r="A63" s="10" t="s">
        <v>47</v>
      </c>
      <c r="B63" s="11" t="s">
        <v>15</v>
      </c>
      <c r="C63" s="12">
        <v>1000</v>
      </c>
      <c r="D63" s="13">
        <f>SUM(C63*15)</f>
        <v>15000</v>
      </c>
    </row>
    <row r="64" spans="1:4" ht="13.5">
      <c r="A64" s="10"/>
      <c r="B64" s="11"/>
      <c r="C64" s="12"/>
      <c r="D64" s="13"/>
    </row>
    <row r="65" spans="1:4" ht="25.5">
      <c r="A65" s="10" t="s">
        <v>48</v>
      </c>
      <c r="B65" s="11" t="s">
        <v>11</v>
      </c>
      <c r="C65" s="12">
        <v>100</v>
      </c>
      <c r="D65" s="13">
        <f aca="true" t="shared" si="5" ref="D65:D68">SUM(C65*15)</f>
        <v>1500</v>
      </c>
    </row>
    <row r="66" spans="1:4" ht="33" customHeight="1">
      <c r="A66" s="10" t="s">
        <v>49</v>
      </c>
      <c r="B66" s="11" t="s">
        <v>23</v>
      </c>
      <c r="C66" s="12">
        <v>500</v>
      </c>
      <c r="D66" s="13">
        <f t="shared" si="5"/>
        <v>7500</v>
      </c>
    </row>
    <row r="67" spans="1:4" ht="25.5">
      <c r="A67" s="10" t="s">
        <v>50</v>
      </c>
      <c r="B67" s="11" t="s">
        <v>17</v>
      </c>
      <c r="C67" s="12">
        <v>20</v>
      </c>
      <c r="D67" s="13">
        <f t="shared" si="5"/>
        <v>300</v>
      </c>
    </row>
    <row r="68" spans="1:4" ht="13.5" customHeight="1">
      <c r="A68" s="10" t="s">
        <v>51</v>
      </c>
      <c r="B68" s="11" t="s">
        <v>15</v>
      </c>
      <c r="C68" s="12">
        <v>1000</v>
      </c>
      <c r="D68" s="13">
        <f t="shared" si="5"/>
        <v>15000</v>
      </c>
    </row>
    <row r="69" spans="1:4" ht="13.5">
      <c r="A69" s="10"/>
      <c r="B69" s="11"/>
      <c r="C69" s="12"/>
      <c r="D69" s="13"/>
    </row>
    <row r="70" spans="1:4" ht="13.5">
      <c r="A70" s="10"/>
      <c r="B70" s="11"/>
      <c r="C70" s="12"/>
      <c r="D70" s="13"/>
    </row>
    <row r="71" spans="1:4" ht="37.5">
      <c r="A71" s="10" t="s">
        <v>52</v>
      </c>
      <c r="B71" s="11" t="s">
        <v>17</v>
      </c>
      <c r="C71" s="12">
        <v>150</v>
      </c>
      <c r="D71" s="13">
        <f aca="true" t="shared" si="6" ref="D71:D73">SUM(C71*15)</f>
        <v>2250</v>
      </c>
    </row>
    <row r="72" spans="1:4" ht="39.75" customHeight="1">
      <c r="A72" s="10" t="s">
        <v>53</v>
      </c>
      <c r="B72" s="11" t="s">
        <v>17</v>
      </c>
      <c r="C72" s="12">
        <v>50</v>
      </c>
      <c r="D72" s="13">
        <f t="shared" si="6"/>
        <v>750</v>
      </c>
    </row>
    <row r="73" spans="1:4" ht="13.5" customHeight="1">
      <c r="A73" s="10" t="s">
        <v>54</v>
      </c>
      <c r="B73" s="11" t="s">
        <v>43</v>
      </c>
      <c r="C73" s="12">
        <v>10</v>
      </c>
      <c r="D73" s="13">
        <f t="shared" si="6"/>
        <v>150</v>
      </c>
    </row>
    <row r="74" spans="1:4" ht="60.75" customHeight="1">
      <c r="A74" s="10"/>
      <c r="B74" s="11"/>
      <c r="C74" s="12"/>
      <c r="D74" s="13"/>
    </row>
    <row r="75" spans="1:4" ht="37.5">
      <c r="A75" s="10" t="s">
        <v>55</v>
      </c>
      <c r="B75" s="11" t="s">
        <v>17</v>
      </c>
      <c r="C75" s="12">
        <v>20</v>
      </c>
      <c r="D75" s="13">
        <f aca="true" t="shared" si="7" ref="D75:D78">SUM(C75*15)</f>
        <v>300</v>
      </c>
    </row>
    <row r="76" spans="1:4" ht="25.5">
      <c r="A76" s="10" t="s">
        <v>56</v>
      </c>
      <c r="B76" s="11" t="s">
        <v>13</v>
      </c>
      <c r="C76" s="12">
        <v>1000</v>
      </c>
      <c r="D76" s="13">
        <f t="shared" si="7"/>
        <v>15000</v>
      </c>
    </row>
    <row r="77" spans="1:4" ht="15">
      <c r="A77" s="10" t="s">
        <v>57</v>
      </c>
      <c r="B77" s="11" t="s">
        <v>15</v>
      </c>
      <c r="C77" s="12">
        <v>1700</v>
      </c>
      <c r="D77" s="13">
        <f t="shared" si="7"/>
        <v>25500</v>
      </c>
    </row>
    <row r="78" spans="1:4" ht="25.5">
      <c r="A78" s="10" t="s">
        <v>58</v>
      </c>
      <c r="B78" s="11" t="s">
        <v>15</v>
      </c>
      <c r="C78" s="12">
        <v>600</v>
      </c>
      <c r="D78" s="13">
        <f t="shared" si="7"/>
        <v>9000</v>
      </c>
    </row>
    <row r="79" spans="1:4" ht="13.5" customHeight="1">
      <c r="A79" s="10" t="s">
        <v>59</v>
      </c>
      <c r="B79" s="11" t="s">
        <v>15</v>
      </c>
      <c r="C79" s="12">
        <v>3500</v>
      </c>
      <c r="D79" s="13">
        <f>SUM(C79*150)</f>
        <v>525000</v>
      </c>
    </row>
    <row r="80" spans="1:4" ht="13.5">
      <c r="A80" s="10"/>
      <c r="B80" s="11"/>
      <c r="C80" s="12"/>
      <c r="D80" s="13"/>
    </row>
    <row r="81" spans="1:4" ht="13.5" customHeight="1">
      <c r="A81" s="10" t="s">
        <v>60</v>
      </c>
      <c r="B81" s="11" t="s">
        <v>15</v>
      </c>
      <c r="C81" s="12">
        <v>2400</v>
      </c>
      <c r="D81" s="13">
        <f>SUM(C81*15)</f>
        <v>36000</v>
      </c>
    </row>
    <row r="82" spans="1:4" ht="13.5">
      <c r="A82" s="10"/>
      <c r="B82" s="11"/>
      <c r="C82" s="12"/>
      <c r="D82" s="13"/>
    </row>
    <row r="83" spans="1:4" ht="13.5">
      <c r="A83" s="10"/>
      <c r="B83" s="11"/>
      <c r="C83" s="12"/>
      <c r="D83" s="13"/>
    </row>
    <row r="84" spans="1:4" ht="15">
      <c r="A84" s="10" t="s">
        <v>61</v>
      </c>
      <c r="B84" s="11" t="s">
        <v>15</v>
      </c>
      <c r="C84" s="12">
        <v>1000</v>
      </c>
      <c r="D84" s="13">
        <f aca="true" t="shared" si="8" ref="D84:D85">SUM(C84*15)</f>
        <v>15000</v>
      </c>
    </row>
    <row r="85" spans="1:4" ht="13.5" customHeight="1">
      <c r="A85" s="10" t="s">
        <v>62</v>
      </c>
      <c r="B85" s="11" t="s">
        <v>11</v>
      </c>
      <c r="C85" s="12">
        <v>30</v>
      </c>
      <c r="D85" s="13">
        <f t="shared" si="8"/>
        <v>450</v>
      </c>
    </row>
    <row r="86" spans="1:4" ht="13.5">
      <c r="A86" s="10"/>
      <c r="B86" s="11"/>
      <c r="C86" s="12"/>
      <c r="D86" s="13"/>
    </row>
    <row r="87" spans="1:4" ht="25.5">
      <c r="A87" s="10" t="s">
        <v>63</v>
      </c>
      <c r="B87" s="11" t="s">
        <v>43</v>
      </c>
      <c r="C87" s="12">
        <v>30</v>
      </c>
      <c r="D87" s="13">
        <f aca="true" t="shared" si="9" ref="D87:D88">SUM(C87*15)</f>
        <v>450</v>
      </c>
    </row>
    <row r="88" spans="1:4" ht="13.5" customHeight="1">
      <c r="A88" s="10" t="s">
        <v>64</v>
      </c>
      <c r="B88" s="11" t="s">
        <v>43</v>
      </c>
      <c r="C88" s="12">
        <v>150</v>
      </c>
      <c r="D88" s="13">
        <f t="shared" si="9"/>
        <v>2250</v>
      </c>
    </row>
    <row r="89" spans="1:4" ht="13.5">
      <c r="A89" s="10"/>
      <c r="B89" s="11"/>
      <c r="C89" s="12"/>
      <c r="D89" s="13"/>
    </row>
    <row r="90" spans="1:4" ht="13.5" customHeight="1">
      <c r="A90" s="10" t="s">
        <v>65</v>
      </c>
      <c r="B90" s="11" t="s">
        <v>66</v>
      </c>
      <c r="C90" s="12">
        <v>100</v>
      </c>
      <c r="D90" s="13">
        <f>SUM(C90*15)</f>
        <v>1500</v>
      </c>
    </row>
    <row r="91" spans="1:4" ht="13.5">
      <c r="A91" s="10"/>
      <c r="B91" s="11"/>
      <c r="C91" s="12"/>
      <c r="D91" s="13"/>
    </row>
    <row r="92" spans="1:4" ht="13.5" customHeight="1">
      <c r="A92" s="10" t="s">
        <v>67</v>
      </c>
      <c r="B92" s="11" t="s">
        <v>17</v>
      </c>
      <c r="C92" s="12">
        <v>150</v>
      </c>
      <c r="D92" s="13">
        <f>SUM(C92*15)</f>
        <v>2250</v>
      </c>
    </row>
    <row r="93" spans="1:4" ht="13.5">
      <c r="A93" s="10"/>
      <c r="B93" s="11"/>
      <c r="C93" s="12"/>
      <c r="D93" s="13"/>
    </row>
    <row r="94" spans="1:4" ht="15">
      <c r="A94" s="10" t="s">
        <v>68</v>
      </c>
      <c r="B94" s="11" t="s">
        <v>15</v>
      </c>
      <c r="C94" s="12">
        <v>1000</v>
      </c>
      <c r="D94" s="13">
        <f aca="true" t="shared" si="10" ref="D94:D100">SUM(C94*15)</f>
        <v>15000</v>
      </c>
    </row>
    <row r="95" spans="1:4" ht="25.5">
      <c r="A95" s="10" t="s">
        <v>69</v>
      </c>
      <c r="B95" s="11" t="s">
        <v>66</v>
      </c>
      <c r="C95" s="12">
        <v>100</v>
      </c>
      <c r="D95" s="13">
        <f t="shared" si="10"/>
        <v>1500</v>
      </c>
    </row>
    <row r="96" spans="1:4" ht="15">
      <c r="A96" s="10" t="s">
        <v>70</v>
      </c>
      <c r="B96" s="11" t="s">
        <v>17</v>
      </c>
      <c r="C96" s="12">
        <v>50</v>
      </c>
      <c r="D96" s="13">
        <f t="shared" si="10"/>
        <v>750</v>
      </c>
    </row>
    <row r="97" spans="1:4" ht="15">
      <c r="A97" s="10" t="s">
        <v>71</v>
      </c>
      <c r="B97" s="11" t="s">
        <v>17</v>
      </c>
      <c r="C97" s="12">
        <v>40</v>
      </c>
      <c r="D97" s="13">
        <f t="shared" si="10"/>
        <v>600</v>
      </c>
    </row>
    <row r="98" spans="1:4" ht="15">
      <c r="A98" s="10" t="s">
        <v>72</v>
      </c>
      <c r="B98" s="11" t="s">
        <v>15</v>
      </c>
      <c r="C98" s="12">
        <v>150</v>
      </c>
      <c r="D98" s="13">
        <f t="shared" si="10"/>
        <v>2250</v>
      </c>
    </row>
    <row r="99" spans="1:4" ht="15">
      <c r="A99" s="10" t="s">
        <v>73</v>
      </c>
      <c r="B99" s="11" t="s">
        <v>17</v>
      </c>
      <c r="C99" s="12">
        <v>1000</v>
      </c>
      <c r="D99" s="13">
        <f t="shared" si="10"/>
        <v>15000</v>
      </c>
    </row>
    <row r="100" spans="1:4" ht="15">
      <c r="A100" s="10" t="s">
        <v>74</v>
      </c>
      <c r="B100" s="11" t="s">
        <v>17</v>
      </c>
      <c r="C100" s="12">
        <v>30</v>
      </c>
      <c r="D100" s="13">
        <f t="shared" si="10"/>
        <v>450</v>
      </c>
    </row>
    <row r="101" spans="1:4" ht="13.5" customHeight="1">
      <c r="A101" s="10" t="s">
        <v>75</v>
      </c>
      <c r="B101" s="11" t="s">
        <v>17</v>
      </c>
      <c r="C101" s="12">
        <v>30</v>
      </c>
      <c r="D101" s="13">
        <f>SUM(C101*30)</f>
        <v>900</v>
      </c>
    </row>
    <row r="102" spans="1:4" ht="13.5">
      <c r="A102" s="10"/>
      <c r="B102" s="11"/>
      <c r="C102" s="12"/>
      <c r="D102" s="13"/>
    </row>
    <row r="103" spans="1:4" ht="15">
      <c r="A103" s="10" t="s">
        <v>76</v>
      </c>
      <c r="B103" s="11" t="s">
        <v>17</v>
      </c>
      <c r="C103" s="12">
        <v>500</v>
      </c>
      <c r="D103" s="13">
        <f>SUM(C103*15)</f>
        <v>7500</v>
      </c>
    </row>
    <row r="104" spans="1:4" ht="25.5">
      <c r="A104" s="10" t="s">
        <v>77</v>
      </c>
      <c r="B104" s="11" t="s">
        <v>11</v>
      </c>
      <c r="C104" s="12">
        <v>150</v>
      </c>
      <c r="D104" s="13">
        <f>SUM(C104*150)</f>
        <v>22500</v>
      </c>
    </row>
    <row r="105" spans="1:4" ht="15">
      <c r="A105" s="10" t="s">
        <v>71</v>
      </c>
      <c r="B105" s="11" t="s">
        <v>17</v>
      </c>
      <c r="C105" s="12">
        <v>200</v>
      </c>
      <c r="D105" s="13">
        <f aca="true" t="shared" si="11" ref="D105:D107">SUM(C105*15)</f>
        <v>3000</v>
      </c>
    </row>
    <row r="106" spans="1:4" ht="20.25" customHeight="1">
      <c r="A106" s="10" t="s">
        <v>78</v>
      </c>
      <c r="B106" s="11" t="s">
        <v>17</v>
      </c>
      <c r="C106" s="12">
        <v>50</v>
      </c>
      <c r="D106" s="13">
        <f t="shared" si="11"/>
        <v>750</v>
      </c>
    </row>
    <row r="107" spans="1:4" ht="13.5" customHeight="1">
      <c r="A107" s="10" t="s">
        <v>79</v>
      </c>
      <c r="B107" s="18" t="s">
        <v>23</v>
      </c>
      <c r="C107" s="12">
        <v>120</v>
      </c>
      <c r="D107" s="19">
        <f t="shared" si="11"/>
        <v>1800</v>
      </c>
    </row>
    <row r="108" spans="1:4" ht="13.5">
      <c r="A108" s="10"/>
      <c r="B108" s="18"/>
      <c r="C108" s="12"/>
      <c r="D108" s="19"/>
    </row>
    <row r="109" spans="1:4" ht="13.5">
      <c r="A109" s="10"/>
      <c r="B109" s="18"/>
      <c r="C109" s="12"/>
      <c r="D109" s="19"/>
    </row>
    <row r="110" spans="1:4" ht="13.5" customHeight="1">
      <c r="A110" s="10" t="s">
        <v>80</v>
      </c>
      <c r="B110" s="11" t="s">
        <v>11</v>
      </c>
      <c r="C110" s="12">
        <v>100</v>
      </c>
      <c r="D110" s="13">
        <f>SUM(C110*15)</f>
        <v>1500</v>
      </c>
    </row>
    <row r="111" spans="1:4" ht="13.5">
      <c r="A111" s="10"/>
      <c r="B111" s="11"/>
      <c r="C111" s="12"/>
      <c r="D111" s="13"/>
    </row>
    <row r="112" spans="1:4" ht="28.5" customHeight="1">
      <c r="A112" s="10" t="s">
        <v>81</v>
      </c>
      <c r="B112" s="11" t="s">
        <v>17</v>
      </c>
      <c r="C112" s="12">
        <v>150</v>
      </c>
      <c r="D112" s="13">
        <f aca="true" t="shared" si="12" ref="D112:D113">SUM(C112*15)</f>
        <v>2250</v>
      </c>
    </row>
    <row r="113" spans="1:4" ht="15">
      <c r="A113" s="10" t="s">
        <v>82</v>
      </c>
      <c r="B113" s="11" t="s">
        <v>66</v>
      </c>
      <c r="C113" s="12">
        <v>200</v>
      </c>
      <c r="D113" s="13">
        <f t="shared" si="12"/>
        <v>3000</v>
      </c>
    </row>
    <row r="114" spans="1:4" ht="13.5" customHeight="1">
      <c r="A114" s="10" t="s">
        <v>83</v>
      </c>
      <c r="B114" s="11" t="s">
        <v>15</v>
      </c>
      <c r="C114" s="12">
        <v>1000</v>
      </c>
      <c r="D114" s="13">
        <f>SUM(C114*150)</f>
        <v>150000</v>
      </c>
    </row>
    <row r="115" spans="1:4" ht="13.5">
      <c r="A115" s="10"/>
      <c r="B115" s="11"/>
      <c r="C115" s="12"/>
      <c r="D115" s="13"/>
    </row>
    <row r="116" spans="1:4" ht="13.5" customHeight="1">
      <c r="A116" s="10" t="s">
        <v>84</v>
      </c>
      <c r="B116" s="11" t="s">
        <v>11</v>
      </c>
      <c r="C116" s="12">
        <v>200</v>
      </c>
      <c r="D116" s="13">
        <f>SUM(C116*15)</f>
        <v>3000</v>
      </c>
    </row>
    <row r="117" spans="1:4" ht="13.5">
      <c r="A117" s="10"/>
      <c r="B117" s="11"/>
      <c r="C117" s="12"/>
      <c r="D117" s="13"/>
    </row>
    <row r="118" spans="1:4" ht="25.5">
      <c r="A118" s="10" t="s">
        <v>85</v>
      </c>
      <c r="B118" s="11" t="s">
        <v>17</v>
      </c>
      <c r="C118" s="12">
        <v>400</v>
      </c>
      <c r="D118" s="13">
        <f aca="true" t="shared" si="13" ref="D118:D122">SUM(C118*15)</f>
        <v>6000</v>
      </c>
    </row>
    <row r="119" spans="1:4" ht="15">
      <c r="A119" s="10" t="s">
        <v>86</v>
      </c>
      <c r="B119" s="11" t="s">
        <v>15</v>
      </c>
      <c r="C119" s="12">
        <v>600</v>
      </c>
      <c r="D119" s="13">
        <f t="shared" si="13"/>
        <v>9000</v>
      </c>
    </row>
    <row r="120" spans="1:4" ht="38.25" customHeight="1">
      <c r="A120" s="10" t="s">
        <v>87</v>
      </c>
      <c r="B120" s="11" t="s">
        <v>17</v>
      </c>
      <c r="C120" s="12">
        <v>200</v>
      </c>
      <c r="D120" s="13">
        <f t="shared" si="13"/>
        <v>3000</v>
      </c>
    </row>
    <row r="121" spans="1:4" ht="15">
      <c r="A121" s="10" t="s">
        <v>88</v>
      </c>
      <c r="B121" s="11" t="s">
        <v>15</v>
      </c>
      <c r="C121" s="12">
        <v>1000</v>
      </c>
      <c r="D121" s="13">
        <f t="shared" si="13"/>
        <v>15000</v>
      </c>
    </row>
    <row r="122" spans="1:4" ht="13.5" customHeight="1">
      <c r="A122" s="10" t="s">
        <v>89</v>
      </c>
      <c r="B122" s="11" t="s">
        <v>11</v>
      </c>
      <c r="C122" s="12">
        <v>500</v>
      </c>
      <c r="D122" s="13">
        <f t="shared" si="13"/>
        <v>7500</v>
      </c>
    </row>
    <row r="123" spans="1:4" ht="13.5">
      <c r="A123" s="10"/>
      <c r="B123" s="11"/>
      <c r="C123" s="12"/>
      <c r="D123" s="13"/>
    </row>
    <row r="124" spans="1:4" ht="13.5" customHeight="1">
      <c r="A124" s="10" t="s">
        <v>90</v>
      </c>
      <c r="B124" s="11" t="s">
        <v>91</v>
      </c>
      <c r="C124" s="12">
        <v>5000</v>
      </c>
      <c r="D124" s="13">
        <f>SUM(C124*15)</f>
        <v>75000</v>
      </c>
    </row>
    <row r="125" spans="1:4" ht="13.5">
      <c r="A125" s="10"/>
      <c r="B125" s="11"/>
      <c r="C125" s="12"/>
      <c r="D125" s="13"/>
    </row>
    <row r="126" spans="1:4" ht="24" customHeight="1">
      <c r="A126" s="10" t="s">
        <v>92</v>
      </c>
      <c r="B126" s="11" t="s">
        <v>17</v>
      </c>
      <c r="C126" s="12">
        <v>1000</v>
      </c>
      <c r="D126" s="13">
        <f aca="true" t="shared" si="14" ref="D126:D129">SUM(C126*15)</f>
        <v>15000</v>
      </c>
    </row>
    <row r="127" spans="1:4" ht="25.5">
      <c r="A127" s="10" t="s">
        <v>93</v>
      </c>
      <c r="B127" s="11" t="s">
        <v>94</v>
      </c>
      <c r="C127" s="12">
        <v>10</v>
      </c>
      <c r="D127" s="13">
        <f t="shared" si="14"/>
        <v>150</v>
      </c>
    </row>
    <row r="128" spans="1:4" ht="15">
      <c r="A128" s="10" t="s">
        <v>95</v>
      </c>
      <c r="B128" s="11" t="s">
        <v>17</v>
      </c>
      <c r="C128" s="12">
        <v>30</v>
      </c>
      <c r="D128" s="13">
        <f t="shared" si="14"/>
        <v>450</v>
      </c>
    </row>
    <row r="129" spans="1:4" ht="13.5" customHeight="1">
      <c r="A129" s="10" t="s">
        <v>96</v>
      </c>
      <c r="B129" s="11" t="s">
        <v>17</v>
      </c>
      <c r="C129" s="12">
        <v>30</v>
      </c>
      <c r="D129" s="13">
        <f t="shared" si="14"/>
        <v>450</v>
      </c>
    </row>
    <row r="130" spans="1:4" ht="13.5">
      <c r="A130" s="10"/>
      <c r="B130" s="11"/>
      <c r="C130" s="12"/>
      <c r="D130" s="13"/>
    </row>
    <row r="131" spans="1:4" ht="25.5">
      <c r="A131" s="10" t="s">
        <v>97</v>
      </c>
      <c r="B131" s="11" t="s">
        <v>17</v>
      </c>
      <c r="C131" s="12">
        <v>30</v>
      </c>
      <c r="D131" s="13">
        <f aca="true" t="shared" si="15" ref="D131:D132">SUM(C131*15)</f>
        <v>450</v>
      </c>
    </row>
    <row r="132" spans="1:4" ht="13.5" customHeight="1">
      <c r="A132" s="10" t="s">
        <v>98</v>
      </c>
      <c r="B132" s="11" t="s">
        <v>15</v>
      </c>
      <c r="C132" s="12">
        <v>1000</v>
      </c>
      <c r="D132" s="13">
        <f t="shared" si="15"/>
        <v>15000</v>
      </c>
    </row>
    <row r="133" spans="1:4" ht="13.5">
      <c r="A133" s="10"/>
      <c r="B133" s="11"/>
      <c r="C133" s="12"/>
      <c r="D133" s="13"/>
    </row>
    <row r="134" spans="1:4" ht="15">
      <c r="A134" s="10" t="s">
        <v>99</v>
      </c>
      <c r="B134" s="11" t="s">
        <v>15</v>
      </c>
      <c r="C134" s="12">
        <v>2000</v>
      </c>
      <c r="D134" s="13">
        <f aca="true" t="shared" si="16" ref="D134:D136">SUM(C134*15)</f>
        <v>30000</v>
      </c>
    </row>
    <row r="135" spans="1:4" ht="15">
      <c r="A135" s="10" t="s">
        <v>100</v>
      </c>
      <c r="B135" s="11" t="s">
        <v>15</v>
      </c>
      <c r="C135" s="12">
        <v>2500</v>
      </c>
      <c r="D135" s="13">
        <f t="shared" si="16"/>
        <v>37500</v>
      </c>
    </row>
    <row r="136" spans="1:4" ht="13.5" customHeight="1">
      <c r="A136" s="10" t="s">
        <v>101</v>
      </c>
      <c r="B136" s="11" t="s">
        <v>17</v>
      </c>
      <c r="C136" s="12">
        <v>30</v>
      </c>
      <c r="D136" s="13">
        <f t="shared" si="16"/>
        <v>450</v>
      </c>
    </row>
    <row r="137" spans="1:4" ht="13.5">
      <c r="A137" s="10"/>
      <c r="B137" s="11"/>
      <c r="C137" s="12"/>
      <c r="D137" s="13"/>
    </row>
    <row r="138" spans="1:4" ht="13.5" customHeight="1">
      <c r="A138" s="10" t="s">
        <v>102</v>
      </c>
      <c r="B138" s="11" t="s">
        <v>11</v>
      </c>
      <c r="C138" s="12">
        <v>20</v>
      </c>
      <c r="D138" s="13">
        <f>SUM(C138*15)</f>
        <v>300</v>
      </c>
    </row>
    <row r="139" spans="1:4" ht="13.5">
      <c r="A139" s="10"/>
      <c r="B139" s="11"/>
      <c r="C139" s="12"/>
      <c r="D139" s="13"/>
    </row>
    <row r="140" spans="1:4" ht="13.5">
      <c r="A140" s="10"/>
      <c r="B140" s="11"/>
      <c r="C140" s="12"/>
      <c r="D140" s="13"/>
    </row>
    <row r="141" spans="1:4" ht="13.5" customHeight="1">
      <c r="A141" s="10" t="s">
        <v>103</v>
      </c>
      <c r="B141" s="11" t="s">
        <v>17</v>
      </c>
      <c r="C141" s="12">
        <v>30</v>
      </c>
      <c r="D141" s="13">
        <f>SUM(C141*15)</f>
        <v>450</v>
      </c>
    </row>
    <row r="142" spans="1:4" ht="13.5">
      <c r="A142" s="10"/>
      <c r="B142" s="11"/>
      <c r="C142" s="12"/>
      <c r="D142" s="13"/>
    </row>
    <row r="143" spans="1:4" ht="13.5">
      <c r="A143" s="10"/>
      <c r="B143" s="11"/>
      <c r="C143" s="12"/>
      <c r="D143" s="13"/>
    </row>
    <row r="144" spans="1:4" ht="13.5" customHeight="1">
      <c r="A144" s="10" t="s">
        <v>104</v>
      </c>
      <c r="B144" s="11" t="s">
        <v>105</v>
      </c>
      <c r="C144" s="12">
        <v>300</v>
      </c>
      <c r="D144" s="13">
        <f>SUM(C144*15)</f>
        <v>4500</v>
      </c>
    </row>
    <row r="145" spans="1:4" ht="13.5">
      <c r="A145" s="10"/>
      <c r="B145" s="11"/>
      <c r="C145" s="12"/>
      <c r="D145" s="13"/>
    </row>
    <row r="146" spans="1:4" ht="13.5">
      <c r="A146" s="10"/>
      <c r="B146" s="11"/>
      <c r="C146" s="12"/>
      <c r="D146" s="13"/>
    </row>
    <row r="147" spans="1:4" ht="39" customHeight="1">
      <c r="A147" s="14" t="s">
        <v>106</v>
      </c>
      <c r="B147" s="11" t="s">
        <v>17</v>
      </c>
      <c r="C147" s="15">
        <v>100</v>
      </c>
      <c r="D147" s="13">
        <f aca="true" t="shared" si="17" ref="D147:D149">SUM(C147*15)</f>
        <v>1500</v>
      </c>
    </row>
    <row r="148" spans="1:4" ht="15">
      <c r="A148" s="10" t="s">
        <v>107</v>
      </c>
      <c r="B148" s="11" t="s">
        <v>15</v>
      </c>
      <c r="C148" s="12">
        <v>4500</v>
      </c>
      <c r="D148" s="13">
        <f t="shared" si="17"/>
        <v>67500</v>
      </c>
    </row>
    <row r="149" spans="1:4" ht="13.5" customHeight="1">
      <c r="A149" s="10" t="s">
        <v>108</v>
      </c>
      <c r="B149" s="11" t="s">
        <v>17</v>
      </c>
      <c r="C149" s="12">
        <v>70</v>
      </c>
      <c r="D149" s="13">
        <f t="shared" si="17"/>
        <v>1050</v>
      </c>
    </row>
    <row r="150" spans="1:4" ht="13.5">
      <c r="A150" s="10"/>
      <c r="B150" s="11"/>
      <c r="C150" s="12"/>
      <c r="D150" s="13"/>
    </row>
    <row r="151" spans="1:4" ht="13.5" customHeight="1">
      <c r="A151" s="10" t="s">
        <v>109</v>
      </c>
      <c r="B151" s="11" t="s">
        <v>15</v>
      </c>
      <c r="C151" s="12">
        <v>1000</v>
      </c>
      <c r="D151" s="13">
        <f>SUM(C151*15)</f>
        <v>15000</v>
      </c>
    </row>
    <row r="152" spans="1:4" ht="13.5">
      <c r="A152" s="10"/>
      <c r="B152" s="11"/>
      <c r="C152" s="12"/>
      <c r="D152" s="13"/>
    </row>
    <row r="153" spans="1:4" ht="13.5">
      <c r="A153" s="10"/>
      <c r="B153" s="11"/>
      <c r="C153" s="12"/>
      <c r="D153" s="13"/>
    </row>
    <row r="154" spans="1:4" ht="25.5">
      <c r="A154" s="10" t="s">
        <v>110</v>
      </c>
      <c r="B154" s="11" t="s">
        <v>11</v>
      </c>
      <c r="C154" s="12">
        <v>20</v>
      </c>
      <c r="D154" s="13">
        <f aca="true" t="shared" si="18" ref="D154:D159">SUM(C154*15)</f>
        <v>300</v>
      </c>
    </row>
    <row r="155" spans="1:4" ht="15">
      <c r="A155" s="10" t="s">
        <v>111</v>
      </c>
      <c r="B155" s="11" t="s">
        <v>94</v>
      </c>
      <c r="C155" s="12">
        <v>6</v>
      </c>
      <c r="D155" s="13">
        <f t="shared" si="18"/>
        <v>90</v>
      </c>
    </row>
    <row r="156" spans="1:4" ht="15">
      <c r="A156" s="10" t="s">
        <v>112</v>
      </c>
      <c r="B156" s="11" t="s">
        <v>94</v>
      </c>
      <c r="C156" s="12">
        <v>6</v>
      </c>
      <c r="D156" s="13">
        <f t="shared" si="18"/>
        <v>90</v>
      </c>
    </row>
    <row r="157" spans="1:4" ht="15">
      <c r="A157" s="10" t="s">
        <v>113</v>
      </c>
      <c r="B157" s="11" t="s">
        <v>17</v>
      </c>
      <c r="C157" s="12">
        <v>300</v>
      </c>
      <c r="D157" s="13">
        <f t="shared" si="18"/>
        <v>4500</v>
      </c>
    </row>
    <row r="158" spans="1:4" ht="25.5">
      <c r="A158" s="10" t="s">
        <v>114</v>
      </c>
      <c r="B158" s="11" t="s">
        <v>17</v>
      </c>
      <c r="C158" s="12">
        <v>30</v>
      </c>
      <c r="D158" s="13">
        <f t="shared" si="18"/>
        <v>450</v>
      </c>
    </row>
    <row r="159" spans="1:4" ht="13.5" customHeight="1">
      <c r="A159" s="10" t="s">
        <v>115</v>
      </c>
      <c r="B159" s="11" t="s">
        <v>17</v>
      </c>
      <c r="C159" s="12">
        <v>100</v>
      </c>
      <c r="D159" s="13">
        <f t="shared" si="18"/>
        <v>1500</v>
      </c>
    </row>
    <row r="160" spans="1:4" ht="13.5">
      <c r="A160" s="10"/>
      <c r="B160" s="11"/>
      <c r="C160" s="12"/>
      <c r="D160" s="13"/>
    </row>
    <row r="161" spans="1:4" ht="13.5">
      <c r="A161" s="10"/>
      <c r="B161" s="11"/>
      <c r="C161" s="12"/>
      <c r="D161" s="13"/>
    </row>
    <row r="162" spans="1:4" ht="13.5" customHeight="1">
      <c r="A162" s="10" t="s">
        <v>116</v>
      </c>
      <c r="B162" s="11" t="s">
        <v>43</v>
      </c>
      <c r="C162" s="12">
        <v>30</v>
      </c>
      <c r="D162" s="13">
        <f>SUM(C162*15)</f>
        <v>450</v>
      </c>
    </row>
    <row r="163" spans="1:4" ht="46.5" customHeight="1">
      <c r="A163" s="10"/>
      <c r="B163" s="11"/>
      <c r="C163" s="12"/>
      <c r="D163" s="13"/>
    </row>
    <row r="164" spans="1:4" ht="37.5" customHeight="1">
      <c r="A164" s="10" t="s">
        <v>117</v>
      </c>
      <c r="B164" s="11" t="s">
        <v>21</v>
      </c>
      <c r="C164" s="12">
        <v>10</v>
      </c>
      <c r="D164" s="13">
        <f aca="true" t="shared" si="19" ref="D164:D168">SUM(C164*15)</f>
        <v>150</v>
      </c>
    </row>
    <row r="165" spans="1:4" ht="35.25" customHeight="1">
      <c r="A165" s="10" t="s">
        <v>118</v>
      </c>
      <c r="B165" s="11" t="s">
        <v>119</v>
      </c>
      <c r="C165" s="12">
        <v>200</v>
      </c>
      <c r="D165" s="13">
        <f t="shared" si="19"/>
        <v>3000</v>
      </c>
    </row>
    <row r="166" spans="1:4" ht="35.25" customHeight="1">
      <c r="A166" s="10" t="s">
        <v>120</v>
      </c>
      <c r="B166" s="11" t="s">
        <v>119</v>
      </c>
      <c r="C166" s="12">
        <v>200</v>
      </c>
      <c r="D166" s="13">
        <f t="shared" si="19"/>
        <v>3000</v>
      </c>
    </row>
    <row r="167" spans="1:4" ht="35.25" customHeight="1">
      <c r="A167" s="10" t="s">
        <v>121</v>
      </c>
      <c r="B167" s="11" t="s">
        <v>15</v>
      </c>
      <c r="C167" s="12">
        <v>2500</v>
      </c>
      <c r="D167" s="13">
        <f t="shared" si="19"/>
        <v>37500</v>
      </c>
    </row>
    <row r="168" spans="1:4" ht="31.5" customHeight="1">
      <c r="A168" s="10" t="s">
        <v>122</v>
      </c>
      <c r="B168" s="11" t="s">
        <v>11</v>
      </c>
      <c r="C168" s="12">
        <v>50</v>
      </c>
      <c r="D168" s="13">
        <f t="shared" si="19"/>
        <v>750</v>
      </c>
    </row>
    <row r="169" spans="1:4" ht="15.75" customHeight="1">
      <c r="A169" s="10"/>
      <c r="B169" s="11"/>
      <c r="C169" s="12"/>
      <c r="D169" s="13"/>
    </row>
    <row r="170" spans="1:4" ht="25.5">
      <c r="A170" s="10" t="s">
        <v>123</v>
      </c>
      <c r="B170" s="11" t="s">
        <v>17</v>
      </c>
      <c r="C170" s="12">
        <v>30</v>
      </c>
      <c r="D170" s="13">
        <f>SUM(C170*150)</f>
        <v>4500</v>
      </c>
    </row>
    <row r="171" spans="1:4" ht="15">
      <c r="A171" s="10" t="s">
        <v>124</v>
      </c>
      <c r="B171" s="11" t="s">
        <v>21</v>
      </c>
      <c r="C171" s="12">
        <v>30</v>
      </c>
      <c r="D171" s="13">
        <f aca="true" t="shared" si="20" ref="D171:D174">SUM(C171*15)</f>
        <v>450</v>
      </c>
    </row>
    <row r="172" spans="1:4" ht="15">
      <c r="A172" s="10" t="s">
        <v>125</v>
      </c>
      <c r="B172" s="11" t="s">
        <v>11</v>
      </c>
      <c r="C172" s="12">
        <v>150</v>
      </c>
      <c r="D172" s="13">
        <f t="shared" si="20"/>
        <v>2250</v>
      </c>
    </row>
    <row r="173" spans="1:4" ht="15">
      <c r="A173" s="10" t="s">
        <v>126</v>
      </c>
      <c r="B173" s="11" t="s">
        <v>15</v>
      </c>
      <c r="C173" s="12">
        <v>5000</v>
      </c>
      <c r="D173" s="13">
        <f t="shared" si="20"/>
        <v>75000</v>
      </c>
    </row>
    <row r="174" spans="1:4" ht="13.5" customHeight="1">
      <c r="A174" s="10" t="s">
        <v>127</v>
      </c>
      <c r="B174" s="11" t="s">
        <v>11</v>
      </c>
      <c r="C174" s="12">
        <v>30</v>
      </c>
      <c r="D174" s="13">
        <f t="shared" si="20"/>
        <v>450</v>
      </c>
    </row>
    <row r="175" spans="1:4" ht="13.5">
      <c r="A175" s="10"/>
      <c r="B175" s="11"/>
      <c r="C175" s="12"/>
      <c r="D175" s="13"/>
    </row>
    <row r="176" spans="1:4" ht="25.5">
      <c r="A176" s="10" t="s">
        <v>128</v>
      </c>
      <c r="B176" s="11" t="s">
        <v>15</v>
      </c>
      <c r="C176" s="12">
        <v>30</v>
      </c>
      <c r="D176" s="13">
        <f aca="true" t="shared" si="21" ref="D176:D182">SUM(C176*15)</f>
        <v>450</v>
      </c>
    </row>
    <row r="177" spans="1:4" ht="25.5">
      <c r="A177" s="10" t="s">
        <v>129</v>
      </c>
      <c r="B177" s="11" t="s">
        <v>15</v>
      </c>
      <c r="C177" s="12">
        <v>200</v>
      </c>
      <c r="D177" s="13">
        <f t="shared" si="21"/>
        <v>3000</v>
      </c>
    </row>
    <row r="178" spans="1:4" ht="15">
      <c r="A178" s="10" t="s">
        <v>130</v>
      </c>
      <c r="B178" s="11" t="s">
        <v>15</v>
      </c>
      <c r="C178" s="21">
        <v>100</v>
      </c>
      <c r="D178" s="13">
        <f t="shared" si="21"/>
        <v>1500</v>
      </c>
    </row>
    <row r="179" spans="1:4" ht="15">
      <c r="A179" s="10" t="s">
        <v>131</v>
      </c>
      <c r="B179" s="11" t="s">
        <v>94</v>
      </c>
      <c r="C179" s="21">
        <v>20</v>
      </c>
      <c r="D179" s="13">
        <f t="shared" si="21"/>
        <v>300</v>
      </c>
    </row>
    <row r="180" spans="1:4" ht="15">
      <c r="A180" s="10" t="s">
        <v>132</v>
      </c>
      <c r="B180" s="11" t="s">
        <v>11</v>
      </c>
      <c r="C180" s="21">
        <v>20</v>
      </c>
      <c r="D180" s="13">
        <f t="shared" si="21"/>
        <v>300</v>
      </c>
    </row>
    <row r="181" spans="1:4" ht="15">
      <c r="A181" s="10" t="s">
        <v>133</v>
      </c>
      <c r="B181" s="11" t="s">
        <v>119</v>
      </c>
      <c r="C181" s="21">
        <v>20</v>
      </c>
      <c r="D181" s="13">
        <f t="shared" si="21"/>
        <v>300</v>
      </c>
    </row>
    <row r="182" spans="1:4" ht="13.5" customHeight="1">
      <c r="A182" s="10" t="s">
        <v>56</v>
      </c>
      <c r="B182" s="11" t="s">
        <v>15</v>
      </c>
      <c r="C182" s="21">
        <v>1000</v>
      </c>
      <c r="D182" s="13">
        <f t="shared" si="21"/>
        <v>15000</v>
      </c>
    </row>
    <row r="183" spans="1:4" ht="13.5">
      <c r="A183" s="10"/>
      <c r="B183" s="11"/>
      <c r="C183" s="21"/>
      <c r="D183" s="13"/>
    </row>
    <row r="184" spans="1:4" ht="25.5">
      <c r="A184" s="10" t="s">
        <v>134</v>
      </c>
      <c r="B184" s="11" t="s">
        <v>15</v>
      </c>
      <c r="C184" s="12">
        <v>30</v>
      </c>
      <c r="D184" s="13">
        <f aca="true" t="shared" si="22" ref="D184:D186">SUM(C184*15)</f>
        <v>450</v>
      </c>
    </row>
    <row r="185" spans="1:4" ht="25.5">
      <c r="A185" s="10" t="s">
        <v>135</v>
      </c>
      <c r="B185" s="11" t="s">
        <v>15</v>
      </c>
      <c r="C185" s="12">
        <v>1200</v>
      </c>
      <c r="D185" s="13">
        <f t="shared" si="22"/>
        <v>18000</v>
      </c>
    </row>
    <row r="186" spans="1:4" ht="31.5" customHeight="1">
      <c r="A186" s="10" t="s">
        <v>136</v>
      </c>
      <c r="B186" s="11" t="s">
        <v>15</v>
      </c>
      <c r="C186" s="12">
        <v>4000</v>
      </c>
      <c r="D186" s="13">
        <f t="shared" si="22"/>
        <v>60000</v>
      </c>
    </row>
    <row r="187" spans="1:4" ht="15.75" customHeight="1">
      <c r="A187" s="10"/>
      <c r="B187" s="11"/>
      <c r="C187" s="12"/>
      <c r="D187" s="13"/>
    </row>
    <row r="188" spans="1:4" ht="13.5" customHeight="1">
      <c r="A188" s="10" t="s">
        <v>137</v>
      </c>
      <c r="B188" s="11" t="s">
        <v>15</v>
      </c>
      <c r="C188" s="12">
        <v>3000</v>
      </c>
      <c r="D188" s="13">
        <f>SUM(C188*15)</f>
        <v>45000</v>
      </c>
    </row>
    <row r="189" spans="1:4" ht="13.5">
      <c r="A189" s="10"/>
      <c r="B189" s="11"/>
      <c r="C189" s="12"/>
      <c r="D189" s="13"/>
    </row>
    <row r="190" spans="1:4" ht="25.5">
      <c r="A190" s="10" t="s">
        <v>138</v>
      </c>
      <c r="B190" s="11" t="s">
        <v>11</v>
      </c>
      <c r="C190" s="12">
        <v>2</v>
      </c>
      <c r="D190" s="13">
        <f aca="true" t="shared" si="23" ref="D190:D191">SUM(C190*15)</f>
        <v>30</v>
      </c>
    </row>
    <row r="191" spans="1:4" ht="13.5" customHeight="1">
      <c r="A191" s="10" t="s">
        <v>139</v>
      </c>
      <c r="B191" s="11" t="s">
        <v>43</v>
      </c>
      <c r="C191" s="12">
        <v>15</v>
      </c>
      <c r="D191" s="13">
        <f t="shared" si="23"/>
        <v>225</v>
      </c>
    </row>
    <row r="192" spans="1:4" ht="27.75" customHeight="1">
      <c r="A192" s="10"/>
      <c r="B192" s="11"/>
      <c r="C192" s="12"/>
      <c r="D192" s="13"/>
    </row>
    <row r="193" spans="1:4" ht="13.5" customHeight="1">
      <c r="A193" s="10" t="s">
        <v>140</v>
      </c>
      <c r="B193" s="11" t="s">
        <v>43</v>
      </c>
      <c r="C193" s="12">
        <v>10</v>
      </c>
      <c r="D193" s="13">
        <f>SUM(C193*15)</f>
        <v>150</v>
      </c>
    </row>
    <row r="194" spans="1:4" ht="13.5">
      <c r="A194" s="10"/>
      <c r="B194" s="11"/>
      <c r="C194" s="12"/>
      <c r="D194" s="13"/>
    </row>
    <row r="195" spans="1:4" ht="13.5">
      <c r="A195" s="10"/>
      <c r="B195" s="11"/>
      <c r="C195" s="12"/>
      <c r="D195" s="13"/>
    </row>
    <row r="196" spans="1:4" ht="25.5">
      <c r="A196" s="10" t="s">
        <v>141</v>
      </c>
      <c r="B196" s="11" t="s">
        <v>66</v>
      </c>
      <c r="C196" s="12">
        <v>100</v>
      </c>
      <c r="D196" s="13">
        <f aca="true" t="shared" si="24" ref="D196:D197">SUM(C196*15)</f>
        <v>1500</v>
      </c>
    </row>
    <row r="197" spans="1:4" ht="13.5" customHeight="1">
      <c r="A197" s="10" t="s">
        <v>142</v>
      </c>
      <c r="B197" s="11" t="s">
        <v>119</v>
      </c>
      <c r="C197" s="12">
        <v>100</v>
      </c>
      <c r="D197" s="13">
        <f t="shared" si="24"/>
        <v>1500</v>
      </c>
    </row>
    <row r="198" spans="1:4" ht="13.5">
      <c r="A198" s="10"/>
      <c r="B198" s="11"/>
      <c r="C198" s="12"/>
      <c r="D198" s="13"/>
    </row>
    <row r="199" spans="1:4" ht="13.5" customHeight="1">
      <c r="A199" s="10" t="s">
        <v>143</v>
      </c>
      <c r="B199" s="11" t="s">
        <v>15</v>
      </c>
      <c r="C199" s="12">
        <v>1000</v>
      </c>
      <c r="D199" s="13">
        <f>SUM(C199*15)</f>
        <v>15000</v>
      </c>
    </row>
    <row r="200" spans="1:4" ht="13.5">
      <c r="A200" s="10"/>
      <c r="B200" s="11"/>
      <c r="C200" s="12"/>
      <c r="D200" s="13"/>
    </row>
    <row r="201" spans="1:4" ht="13.5">
      <c r="A201" s="10"/>
      <c r="B201" s="11"/>
      <c r="C201" s="12"/>
      <c r="D201" s="13"/>
    </row>
    <row r="202" spans="1:4" ht="13.5">
      <c r="A202" s="10"/>
      <c r="B202" s="11"/>
      <c r="C202" s="12"/>
      <c r="D202" s="13"/>
    </row>
    <row r="203" spans="1:4" ht="25.5">
      <c r="A203" s="10" t="s">
        <v>144</v>
      </c>
      <c r="B203" s="11" t="s">
        <v>15</v>
      </c>
      <c r="C203" s="12">
        <v>5000</v>
      </c>
      <c r="D203" s="13">
        <f aca="true" t="shared" si="25" ref="D203:D205">SUM(C203*15)</f>
        <v>75000</v>
      </c>
    </row>
    <row r="204" spans="1:4" ht="25.5">
      <c r="A204" s="10" t="s">
        <v>145</v>
      </c>
      <c r="B204" s="11" t="s">
        <v>146</v>
      </c>
      <c r="C204" s="12">
        <v>30</v>
      </c>
      <c r="D204" s="13">
        <f t="shared" si="25"/>
        <v>450</v>
      </c>
    </row>
    <row r="205" spans="1:4" ht="13.5" customHeight="1">
      <c r="A205" s="10" t="s">
        <v>147</v>
      </c>
      <c r="B205" s="11" t="s">
        <v>11</v>
      </c>
      <c r="C205" s="12">
        <v>20</v>
      </c>
      <c r="D205" s="13">
        <f t="shared" si="25"/>
        <v>300</v>
      </c>
    </row>
    <row r="206" spans="1:4" ht="13.5">
      <c r="A206" s="10"/>
      <c r="B206" s="11"/>
      <c r="C206" s="12"/>
      <c r="D206" s="13"/>
    </row>
    <row r="207" spans="1:4" ht="25.5">
      <c r="A207" s="10" t="s">
        <v>148</v>
      </c>
      <c r="B207" s="11" t="s">
        <v>17</v>
      </c>
      <c r="C207" s="12">
        <v>20</v>
      </c>
      <c r="D207" s="13">
        <f>SUM(C207*150)</f>
        <v>3000</v>
      </c>
    </row>
    <row r="208" spans="1:4" ht="32.25" customHeight="1">
      <c r="A208" s="10" t="s">
        <v>149</v>
      </c>
      <c r="B208" s="11" t="s">
        <v>17</v>
      </c>
      <c r="C208" s="12">
        <v>5</v>
      </c>
      <c r="D208" s="13">
        <f aca="true" t="shared" si="26" ref="D208:D209">SUM(C208*15)</f>
        <v>75</v>
      </c>
    </row>
    <row r="209" spans="1:4" ht="13.5" customHeight="1">
      <c r="A209" s="10" t="s">
        <v>150</v>
      </c>
      <c r="B209" s="11" t="s">
        <v>17</v>
      </c>
      <c r="C209" s="12">
        <v>50</v>
      </c>
      <c r="D209" s="13">
        <f t="shared" si="26"/>
        <v>750</v>
      </c>
    </row>
    <row r="210" spans="1:4" ht="13.5">
      <c r="A210" s="10"/>
      <c r="B210" s="11"/>
      <c r="C210" s="12"/>
      <c r="D210" s="13"/>
    </row>
    <row r="211" spans="1:4" ht="15">
      <c r="A211" s="10" t="s">
        <v>151</v>
      </c>
      <c r="B211" s="11" t="s">
        <v>23</v>
      </c>
      <c r="C211" s="12">
        <v>1000</v>
      </c>
      <c r="D211" s="13">
        <f aca="true" t="shared" si="27" ref="D211:D213">SUM(C211*15)</f>
        <v>15000</v>
      </c>
    </row>
    <row r="212" spans="1:4" ht="15">
      <c r="A212" s="10" t="s">
        <v>152</v>
      </c>
      <c r="B212" s="11" t="s">
        <v>15</v>
      </c>
      <c r="C212" s="12">
        <v>1000</v>
      </c>
      <c r="D212" s="13">
        <f t="shared" si="27"/>
        <v>15000</v>
      </c>
    </row>
    <row r="213" spans="1:4" ht="13.5" customHeight="1">
      <c r="A213" s="10" t="s">
        <v>153</v>
      </c>
      <c r="B213" s="11" t="s">
        <v>17</v>
      </c>
      <c r="C213" s="12">
        <v>50</v>
      </c>
      <c r="D213" s="13">
        <f t="shared" si="27"/>
        <v>750</v>
      </c>
    </row>
    <row r="214" spans="1:4" ht="13.5">
      <c r="A214" s="10"/>
      <c r="B214" s="11"/>
      <c r="C214" s="12"/>
      <c r="D214" s="13"/>
    </row>
    <row r="215" spans="1:4" ht="13.5" customHeight="1">
      <c r="A215" s="10" t="s">
        <v>154</v>
      </c>
      <c r="B215" s="11" t="s">
        <v>15</v>
      </c>
      <c r="C215" s="12">
        <v>550</v>
      </c>
      <c r="D215" s="13">
        <f>(C215*15)</f>
        <v>8250</v>
      </c>
    </row>
    <row r="216" spans="1:4" ht="13.5">
      <c r="A216" s="10"/>
      <c r="B216" s="11"/>
      <c r="C216" s="12"/>
      <c r="D216" s="13"/>
    </row>
    <row r="217" spans="1:4" ht="13.5" customHeight="1">
      <c r="A217" s="10" t="s">
        <v>155</v>
      </c>
      <c r="B217" s="11" t="s">
        <v>119</v>
      </c>
      <c r="C217" s="12">
        <v>50</v>
      </c>
      <c r="D217" s="13">
        <f>SUM(C217*15)</f>
        <v>750</v>
      </c>
    </row>
    <row r="218" spans="1:4" ht="13.5">
      <c r="A218" s="10"/>
      <c r="B218" s="11"/>
      <c r="C218" s="12"/>
      <c r="D218" s="13"/>
    </row>
    <row r="219" spans="1:4" ht="15">
      <c r="A219" s="10" t="s">
        <v>156</v>
      </c>
      <c r="B219" s="11" t="s">
        <v>17</v>
      </c>
      <c r="C219" s="12">
        <v>150</v>
      </c>
      <c r="D219" s="13">
        <f aca="true" t="shared" si="28" ref="D219:D220">SUM(C219*15)</f>
        <v>2250</v>
      </c>
    </row>
    <row r="220" spans="1:4" ht="13.5" customHeight="1">
      <c r="A220" s="10" t="s">
        <v>157</v>
      </c>
      <c r="B220" s="11" t="s">
        <v>15</v>
      </c>
      <c r="C220" s="12">
        <v>150</v>
      </c>
      <c r="D220" s="13">
        <f t="shared" si="28"/>
        <v>2250</v>
      </c>
    </row>
    <row r="221" spans="1:4" ht="13.5">
      <c r="A221" s="10"/>
      <c r="B221" s="11"/>
      <c r="C221" s="12"/>
      <c r="D221" s="13"/>
    </row>
    <row r="222" spans="1:4" ht="15">
      <c r="A222" s="10" t="s">
        <v>158</v>
      </c>
      <c r="B222" s="11" t="s">
        <v>23</v>
      </c>
      <c r="C222" s="12">
        <v>200</v>
      </c>
      <c r="D222" s="13">
        <f>SUM(C222*15)</f>
        <v>3000</v>
      </c>
    </row>
    <row r="223" spans="1:4" ht="13.5" customHeight="1">
      <c r="A223" s="22" t="s">
        <v>159</v>
      </c>
      <c r="B223" s="11" t="s">
        <v>15</v>
      </c>
      <c r="C223" s="12">
        <v>700</v>
      </c>
      <c r="D223" s="13">
        <f>(C223*15)</f>
        <v>10500</v>
      </c>
    </row>
    <row r="224" spans="1:4" ht="13.5">
      <c r="A224" s="22"/>
      <c r="B224" s="11"/>
      <c r="C224" s="12"/>
      <c r="D224" s="13"/>
    </row>
    <row r="225" spans="1:4" ht="13.5">
      <c r="A225" s="22"/>
      <c r="B225" s="11"/>
      <c r="C225" s="12"/>
      <c r="D225" s="13"/>
    </row>
    <row r="226" spans="1:4" ht="13.5" customHeight="1">
      <c r="A226" s="10" t="s">
        <v>160</v>
      </c>
      <c r="B226" s="11" t="s">
        <v>11</v>
      </c>
      <c r="C226" s="12">
        <v>20</v>
      </c>
      <c r="D226" s="13">
        <f>SUM(C226*15)</f>
        <v>300</v>
      </c>
    </row>
    <row r="227" spans="1:4" ht="13.5">
      <c r="A227" s="10"/>
      <c r="B227" s="11"/>
      <c r="C227" s="12"/>
      <c r="D227" s="13"/>
    </row>
    <row r="228" spans="1:4" ht="15">
      <c r="A228" s="10" t="s">
        <v>161</v>
      </c>
      <c r="B228" s="11" t="s">
        <v>11</v>
      </c>
      <c r="C228" s="12">
        <v>50</v>
      </c>
      <c r="D228" s="13">
        <f aca="true" t="shared" si="29" ref="D228:D229">(C228*15)</f>
        <v>750</v>
      </c>
    </row>
    <row r="229" spans="1:4" ht="13.5" customHeight="1">
      <c r="A229" s="10" t="s">
        <v>162</v>
      </c>
      <c r="B229" s="11" t="s">
        <v>163</v>
      </c>
      <c r="C229" s="12">
        <v>1000</v>
      </c>
      <c r="D229" s="13">
        <f t="shared" si="29"/>
        <v>15000</v>
      </c>
    </row>
    <row r="230" spans="1:4" ht="13.5">
      <c r="A230" s="10"/>
      <c r="B230" s="11"/>
      <c r="C230" s="12"/>
      <c r="D230" s="13"/>
    </row>
    <row r="231" spans="1:4" ht="13.5" customHeight="1">
      <c r="A231" s="10" t="s">
        <v>164</v>
      </c>
      <c r="B231" s="11" t="s">
        <v>15</v>
      </c>
      <c r="C231" s="12">
        <v>1000</v>
      </c>
      <c r="D231" s="13">
        <f>(C231*15)</f>
        <v>15000</v>
      </c>
    </row>
    <row r="232" spans="1:4" ht="13.5">
      <c r="A232" s="10"/>
      <c r="B232" s="11"/>
      <c r="C232" s="12"/>
      <c r="D232" s="13"/>
    </row>
    <row r="233" spans="1:4" ht="13.5" customHeight="1">
      <c r="A233" s="10" t="s">
        <v>165</v>
      </c>
      <c r="B233" s="11" t="s">
        <v>66</v>
      </c>
      <c r="C233" s="12">
        <v>20</v>
      </c>
      <c r="D233" s="13">
        <f>(C233*15)</f>
        <v>300</v>
      </c>
    </row>
    <row r="234" spans="1:4" ht="13.5">
      <c r="A234" s="10"/>
      <c r="B234" s="11"/>
      <c r="C234" s="12"/>
      <c r="D234" s="13"/>
    </row>
    <row r="235" spans="1:4" ht="25.5">
      <c r="A235" s="10" t="s">
        <v>166</v>
      </c>
      <c r="B235" s="11" t="s">
        <v>66</v>
      </c>
      <c r="C235" s="12">
        <v>50</v>
      </c>
      <c r="D235" s="13">
        <f aca="true" t="shared" si="30" ref="D235:D239">(C235*15)</f>
        <v>750</v>
      </c>
    </row>
    <row r="236" spans="1:4" ht="37.5">
      <c r="A236" s="10" t="s">
        <v>167</v>
      </c>
      <c r="B236" s="11" t="s">
        <v>66</v>
      </c>
      <c r="C236" s="12">
        <v>100</v>
      </c>
      <c r="D236" s="13">
        <f t="shared" si="30"/>
        <v>1500</v>
      </c>
    </row>
    <row r="237" spans="1:4" ht="25.5">
      <c r="A237" s="10" t="s">
        <v>168</v>
      </c>
      <c r="B237" s="11" t="s">
        <v>17</v>
      </c>
      <c r="C237" s="12">
        <v>30</v>
      </c>
      <c r="D237" s="13">
        <f t="shared" si="30"/>
        <v>450</v>
      </c>
    </row>
    <row r="238" spans="1:4" ht="15">
      <c r="A238" s="10" t="s">
        <v>169</v>
      </c>
      <c r="B238" s="11" t="s">
        <v>39</v>
      </c>
      <c r="C238" s="12">
        <v>50</v>
      </c>
      <c r="D238" s="13">
        <f t="shared" si="30"/>
        <v>750</v>
      </c>
    </row>
    <row r="239" spans="1:4" ht="13.5" customHeight="1">
      <c r="A239" s="10" t="s">
        <v>170</v>
      </c>
      <c r="B239" s="11" t="s">
        <v>39</v>
      </c>
      <c r="C239" s="12">
        <v>800</v>
      </c>
      <c r="D239" s="13">
        <f t="shared" si="30"/>
        <v>12000</v>
      </c>
    </row>
    <row r="240" spans="1:4" ht="13.5">
      <c r="A240" s="10"/>
      <c r="B240" s="11"/>
      <c r="C240" s="12"/>
      <c r="D240" s="13"/>
    </row>
    <row r="241" spans="1:4" ht="25.5">
      <c r="A241" s="10" t="s">
        <v>171</v>
      </c>
      <c r="B241" s="11" t="s">
        <v>15</v>
      </c>
      <c r="C241" s="12">
        <v>400</v>
      </c>
      <c r="D241" s="13">
        <f aca="true" t="shared" si="31" ref="D241:D244">(C241*15)</f>
        <v>6000</v>
      </c>
    </row>
    <row r="242" spans="1:4" ht="15">
      <c r="A242" s="10" t="s">
        <v>172</v>
      </c>
      <c r="B242" s="11" t="s">
        <v>39</v>
      </c>
      <c r="C242" s="12">
        <v>1000</v>
      </c>
      <c r="D242" s="13">
        <f t="shared" si="31"/>
        <v>15000</v>
      </c>
    </row>
    <row r="243" spans="1:4" ht="15">
      <c r="A243" s="10" t="s">
        <v>173</v>
      </c>
      <c r="B243" s="11" t="s">
        <v>21</v>
      </c>
      <c r="C243" s="12">
        <v>5</v>
      </c>
      <c r="D243" s="13">
        <f t="shared" si="31"/>
        <v>75</v>
      </c>
    </row>
    <row r="244" spans="1:4" ht="13.5" customHeight="1">
      <c r="A244" s="10" t="s">
        <v>174</v>
      </c>
      <c r="B244" s="11" t="s">
        <v>17</v>
      </c>
      <c r="C244" s="12">
        <v>50</v>
      </c>
      <c r="D244" s="13">
        <f t="shared" si="31"/>
        <v>750</v>
      </c>
    </row>
    <row r="245" spans="1:4" ht="13.5">
      <c r="A245" s="10"/>
      <c r="B245" s="11"/>
      <c r="C245" s="12"/>
      <c r="D245" s="13"/>
    </row>
    <row r="246" spans="1:4" ht="15">
      <c r="A246" s="10" t="s">
        <v>175</v>
      </c>
      <c r="B246" s="11" t="s">
        <v>15</v>
      </c>
      <c r="C246" s="12">
        <v>100</v>
      </c>
      <c r="D246" s="13">
        <f>(C246*15)</f>
        <v>1500</v>
      </c>
    </row>
    <row r="247" spans="1:4" ht="25.5">
      <c r="A247" s="10" t="s">
        <v>176</v>
      </c>
      <c r="B247" s="11" t="s">
        <v>177</v>
      </c>
      <c r="C247" s="12">
        <v>150</v>
      </c>
      <c r="D247" s="13">
        <f>(C247*150)</f>
        <v>22500</v>
      </c>
    </row>
    <row r="248" spans="1:4" ht="13.5">
      <c r="A248" s="17" t="s">
        <v>178</v>
      </c>
      <c r="B248" s="18" t="s">
        <v>179</v>
      </c>
      <c r="C248" s="12">
        <v>15</v>
      </c>
      <c r="D248" s="19">
        <f>SUM(C248*150)</f>
        <v>2250</v>
      </c>
    </row>
    <row r="249" spans="1:4" ht="13.5">
      <c r="A249" s="17"/>
      <c r="B249" s="18"/>
      <c r="C249" s="12"/>
      <c r="D249" s="19"/>
    </row>
    <row r="250" spans="1:4" ht="13.5" customHeight="1">
      <c r="A250" s="10" t="s">
        <v>180</v>
      </c>
      <c r="B250" s="11" t="s">
        <v>11</v>
      </c>
      <c r="C250" s="12">
        <v>50</v>
      </c>
      <c r="D250" s="13">
        <f>(C250*15)</f>
        <v>750</v>
      </c>
    </row>
    <row r="251" spans="1:4" ht="13.5">
      <c r="A251" s="10"/>
      <c r="B251" s="11"/>
      <c r="C251" s="12"/>
      <c r="D251" s="13"/>
    </row>
    <row r="252" spans="1:4" ht="25.5">
      <c r="A252" s="10" t="s">
        <v>181</v>
      </c>
      <c r="B252" s="11" t="s">
        <v>17</v>
      </c>
      <c r="C252" s="12">
        <v>150</v>
      </c>
      <c r="D252" s="13">
        <f aca="true" t="shared" si="32" ref="D252:D254">SUM(C252*15)</f>
        <v>2250</v>
      </c>
    </row>
    <row r="253" spans="1:4" ht="33" customHeight="1">
      <c r="A253" s="10" t="s">
        <v>182</v>
      </c>
      <c r="B253" s="11" t="s">
        <v>39</v>
      </c>
      <c r="C253" s="12">
        <v>7000</v>
      </c>
      <c r="D253" s="13">
        <f t="shared" si="32"/>
        <v>105000</v>
      </c>
    </row>
    <row r="254" spans="1:4" ht="25.5">
      <c r="A254" s="16" t="s">
        <v>183</v>
      </c>
      <c r="B254" s="11" t="s">
        <v>184</v>
      </c>
      <c r="C254" s="12">
        <v>100</v>
      </c>
      <c r="D254" s="13">
        <f t="shared" si="32"/>
        <v>1500</v>
      </c>
    </row>
    <row r="255" spans="1:4" ht="15">
      <c r="A255" s="16" t="s">
        <v>185</v>
      </c>
      <c r="B255" s="11" t="s">
        <v>119</v>
      </c>
      <c r="C255" s="12">
        <v>150</v>
      </c>
      <c r="D255" s="13">
        <f aca="true" t="shared" si="33" ref="D255:D256">SUM(C255*150)</f>
        <v>22500</v>
      </c>
    </row>
    <row r="256" spans="1:4" ht="32.25" customHeight="1">
      <c r="A256" s="14" t="s">
        <v>186</v>
      </c>
      <c r="B256" s="23" t="s">
        <v>23</v>
      </c>
      <c r="C256" s="15">
        <v>2600</v>
      </c>
      <c r="D256" s="13">
        <f t="shared" si="33"/>
        <v>390000</v>
      </c>
    </row>
    <row r="257" spans="1:4" ht="25.5">
      <c r="A257" s="10" t="s">
        <v>187</v>
      </c>
      <c r="B257" s="23" t="s">
        <v>188</v>
      </c>
      <c r="C257" s="15">
        <v>150</v>
      </c>
      <c r="D257" s="13">
        <f aca="true" t="shared" si="34" ref="D257:D258">SUM(C257*15)</f>
        <v>2250</v>
      </c>
    </row>
    <row r="258" spans="1:4" ht="13.5" customHeight="1">
      <c r="A258" s="10" t="s">
        <v>189</v>
      </c>
      <c r="B258" s="11" t="s">
        <v>43</v>
      </c>
      <c r="C258" s="12">
        <v>50</v>
      </c>
      <c r="D258" s="13">
        <f t="shared" si="34"/>
        <v>750</v>
      </c>
    </row>
    <row r="259" spans="1:4" ht="13.5">
      <c r="A259" s="10"/>
      <c r="B259" s="11"/>
      <c r="C259" s="12"/>
      <c r="D259" s="13"/>
    </row>
    <row r="260" spans="1:4" ht="13.5" customHeight="1">
      <c r="A260" s="10" t="s">
        <v>190</v>
      </c>
      <c r="B260" s="11" t="s">
        <v>43</v>
      </c>
      <c r="C260" s="12">
        <v>20</v>
      </c>
      <c r="D260" s="13">
        <f>SUM(C260*15)</f>
        <v>300</v>
      </c>
    </row>
    <row r="261" spans="1:4" ht="13.5">
      <c r="A261" s="10"/>
      <c r="B261" s="11"/>
      <c r="C261" s="12"/>
      <c r="D261" s="13"/>
    </row>
    <row r="262" spans="1:4" ht="25.5">
      <c r="A262" s="10" t="s">
        <v>191</v>
      </c>
      <c r="B262" s="24" t="s">
        <v>192</v>
      </c>
      <c r="C262" s="12">
        <v>10</v>
      </c>
      <c r="D262" s="13">
        <f>SUM(C262*150)</f>
        <v>1500</v>
      </c>
    </row>
    <row r="263" spans="1:4" ht="36.75" customHeight="1">
      <c r="A263" s="10" t="s">
        <v>193</v>
      </c>
      <c r="B263" s="11" t="s">
        <v>15</v>
      </c>
      <c r="C263" s="12">
        <v>50</v>
      </c>
      <c r="D263" s="13">
        <f>SUM(C263*15)</f>
        <v>750</v>
      </c>
    </row>
    <row r="264" spans="1:4" ht="51" customHeight="1">
      <c r="A264" s="10" t="s">
        <v>194</v>
      </c>
      <c r="B264" s="11" t="s">
        <v>11</v>
      </c>
      <c r="C264" s="12">
        <v>150</v>
      </c>
      <c r="D264" s="13">
        <f>SUM(C264*150)</f>
        <v>22500</v>
      </c>
    </row>
    <row r="265" spans="1:4" ht="36.75" customHeight="1">
      <c r="A265" s="10" t="s">
        <v>195</v>
      </c>
      <c r="B265" s="11" t="s">
        <v>15</v>
      </c>
      <c r="C265" s="12">
        <v>2000</v>
      </c>
      <c r="D265" s="13">
        <f aca="true" t="shared" si="35" ref="D265:D267">SUM(C265*15)</f>
        <v>30000</v>
      </c>
    </row>
    <row r="266" spans="1:4" ht="36.75" customHeight="1">
      <c r="A266" s="10" t="s">
        <v>196</v>
      </c>
      <c r="B266" s="11" t="s">
        <v>15</v>
      </c>
      <c r="C266" s="12">
        <v>1000</v>
      </c>
      <c r="D266" s="13">
        <f t="shared" si="35"/>
        <v>15000</v>
      </c>
    </row>
    <row r="267" spans="1:4" ht="36.75" customHeight="1">
      <c r="A267" s="10" t="s">
        <v>197</v>
      </c>
      <c r="B267" s="11" t="s">
        <v>17</v>
      </c>
      <c r="C267" s="12">
        <v>100</v>
      </c>
      <c r="D267" s="13">
        <f t="shared" si="35"/>
        <v>1500</v>
      </c>
    </row>
    <row r="268" spans="1:4" ht="13.5">
      <c r="A268" s="10"/>
      <c r="B268" s="11"/>
      <c r="C268" s="12"/>
      <c r="D268" s="13"/>
    </row>
    <row r="269" spans="1:4" ht="13.5" customHeight="1">
      <c r="A269" s="10" t="s">
        <v>198</v>
      </c>
      <c r="B269" s="11" t="s">
        <v>15</v>
      </c>
      <c r="C269" s="12">
        <v>1000</v>
      </c>
      <c r="D269" s="13">
        <f>SUM(C269*15)</f>
        <v>15000</v>
      </c>
    </row>
    <row r="270" spans="1:4" ht="13.5">
      <c r="A270" s="10"/>
      <c r="B270" s="11"/>
      <c r="C270" s="12"/>
      <c r="D270" s="13"/>
    </row>
    <row r="271" spans="1:4" ht="13.5">
      <c r="A271" s="10"/>
      <c r="B271" s="11"/>
      <c r="C271" s="12"/>
      <c r="D271" s="13"/>
    </row>
    <row r="272" spans="1:4" ht="30.75" customHeight="1">
      <c r="A272" s="10" t="s">
        <v>199</v>
      </c>
      <c r="B272" s="11" t="s">
        <v>17</v>
      </c>
      <c r="C272" s="12">
        <v>10</v>
      </c>
      <c r="D272" s="13">
        <f>SUM(C272*10)</f>
        <v>100</v>
      </c>
    </row>
    <row r="273" spans="1:4" ht="13.5" customHeight="1">
      <c r="A273" s="10" t="s">
        <v>200</v>
      </c>
      <c r="B273" s="11" t="s">
        <v>17</v>
      </c>
      <c r="C273" s="12">
        <v>200</v>
      </c>
      <c r="D273" s="13">
        <f>(C273*15)</f>
        <v>3000</v>
      </c>
    </row>
    <row r="274" spans="1:4" ht="13.5">
      <c r="A274" s="10"/>
      <c r="B274" s="11"/>
      <c r="C274" s="12"/>
      <c r="D274" s="13"/>
    </row>
    <row r="275" spans="1:4" ht="13.5">
      <c r="A275" s="10"/>
      <c r="B275" s="11"/>
      <c r="C275" s="12"/>
      <c r="D275" s="13"/>
    </row>
    <row r="276" spans="1:4" ht="13.5" customHeight="1">
      <c r="A276" s="10" t="s">
        <v>201</v>
      </c>
      <c r="B276" s="11" t="s">
        <v>15</v>
      </c>
      <c r="C276" s="12">
        <v>2000</v>
      </c>
      <c r="D276" s="13">
        <f>(C276*15)</f>
        <v>30000</v>
      </c>
    </row>
    <row r="277" spans="1:4" ht="13.5">
      <c r="A277" s="10"/>
      <c r="B277" s="11"/>
      <c r="C277" s="12"/>
      <c r="D277" s="13"/>
    </row>
    <row r="278" spans="1:4" ht="37.5">
      <c r="A278" s="10" t="s">
        <v>202</v>
      </c>
      <c r="B278" s="11" t="s">
        <v>203</v>
      </c>
      <c r="C278" s="12">
        <v>5</v>
      </c>
      <c r="D278" s="13">
        <f aca="true" t="shared" si="36" ref="D278:D282">(C278*15)</f>
        <v>75</v>
      </c>
    </row>
    <row r="279" spans="1:4" ht="25.5">
      <c r="A279" s="10" t="s">
        <v>204</v>
      </c>
      <c r="B279" s="11" t="s">
        <v>205</v>
      </c>
      <c r="C279" s="12">
        <v>400</v>
      </c>
      <c r="D279" s="13">
        <f t="shared" si="36"/>
        <v>6000</v>
      </c>
    </row>
    <row r="280" spans="1:4" ht="25.5">
      <c r="A280" s="10" t="s">
        <v>206</v>
      </c>
      <c r="B280" s="11" t="s">
        <v>11</v>
      </c>
      <c r="C280" s="12">
        <v>75</v>
      </c>
      <c r="D280" s="13">
        <f t="shared" si="36"/>
        <v>1125</v>
      </c>
    </row>
    <row r="281" spans="1:4" ht="25.5">
      <c r="A281" s="10" t="s">
        <v>207</v>
      </c>
      <c r="B281" s="11" t="s">
        <v>15</v>
      </c>
      <c r="C281" s="12">
        <v>2000</v>
      </c>
      <c r="D281" s="13">
        <f t="shared" si="36"/>
        <v>30000</v>
      </c>
    </row>
    <row r="282" spans="1:4" ht="13.5" customHeight="1">
      <c r="A282" s="10" t="s">
        <v>208</v>
      </c>
      <c r="B282" s="11" t="s">
        <v>15</v>
      </c>
      <c r="C282" s="12">
        <v>2000</v>
      </c>
      <c r="D282" s="13">
        <f t="shared" si="36"/>
        <v>30000</v>
      </c>
    </row>
    <row r="283" spans="1:4" ht="13.5">
      <c r="A283" s="10"/>
      <c r="B283" s="11"/>
      <c r="C283" s="12"/>
      <c r="D283" s="13"/>
    </row>
    <row r="284" spans="1:4" ht="30.75" customHeight="1">
      <c r="A284" s="14" t="s">
        <v>209</v>
      </c>
      <c r="B284" s="23" t="s">
        <v>15</v>
      </c>
      <c r="C284" s="15">
        <v>800</v>
      </c>
      <c r="D284" s="13">
        <f aca="true" t="shared" si="37" ref="D284:D285">(C284*15)</f>
        <v>12000</v>
      </c>
    </row>
    <row r="285" spans="1:4" ht="13.5" customHeight="1">
      <c r="A285" s="10" t="s">
        <v>210</v>
      </c>
      <c r="B285" s="11" t="s">
        <v>146</v>
      </c>
      <c r="C285" s="12">
        <v>500</v>
      </c>
      <c r="D285" s="13">
        <f t="shared" si="37"/>
        <v>7500</v>
      </c>
    </row>
    <row r="286" spans="1:4" ht="13.5">
      <c r="A286" s="10"/>
      <c r="B286" s="11"/>
      <c r="C286" s="12"/>
      <c r="D286" s="13"/>
    </row>
    <row r="287" spans="1:4" ht="13.5">
      <c r="A287" s="10"/>
      <c r="B287" s="11"/>
      <c r="C287" s="12"/>
      <c r="D287" s="13"/>
    </row>
    <row r="288" spans="1:4" ht="13.5">
      <c r="A288" s="10"/>
      <c r="B288" s="11"/>
      <c r="C288" s="12"/>
      <c r="D288" s="13"/>
    </row>
    <row r="289" spans="1:4" ht="13.5" customHeight="1">
      <c r="A289" s="10" t="s">
        <v>211</v>
      </c>
      <c r="B289" s="11" t="s">
        <v>146</v>
      </c>
      <c r="C289" s="12">
        <v>500</v>
      </c>
      <c r="D289" s="13">
        <f>(C289*15)</f>
        <v>7500</v>
      </c>
    </row>
    <row r="290" spans="1:4" ht="13.5">
      <c r="A290" s="10"/>
      <c r="B290" s="11"/>
      <c r="C290" s="12"/>
      <c r="D290" s="13"/>
    </row>
    <row r="291" spans="1:4" ht="13.5">
      <c r="A291" s="10"/>
      <c r="B291" s="11"/>
      <c r="C291" s="12"/>
      <c r="D291" s="13"/>
    </row>
    <row r="292" spans="1:4" ht="13.5">
      <c r="A292" s="10"/>
      <c r="B292" s="11"/>
      <c r="C292" s="12"/>
      <c r="D292" s="13"/>
    </row>
    <row r="293" spans="1:4" ht="13.5" customHeight="1">
      <c r="A293" s="10" t="s">
        <v>212</v>
      </c>
      <c r="B293" s="11" t="s">
        <v>146</v>
      </c>
      <c r="C293" s="12">
        <v>150</v>
      </c>
      <c r="D293" s="13">
        <f>(C293*15)</f>
        <v>2250</v>
      </c>
    </row>
    <row r="294" spans="1:4" ht="13.5">
      <c r="A294" s="10"/>
      <c r="B294" s="11"/>
      <c r="C294" s="12"/>
      <c r="D294" s="13"/>
    </row>
    <row r="295" spans="1:4" ht="13.5">
      <c r="A295" s="10"/>
      <c r="B295" s="11"/>
      <c r="C295" s="12"/>
      <c r="D295" s="13"/>
    </row>
    <row r="296" spans="1:4" ht="13.5">
      <c r="A296" s="10"/>
      <c r="B296" s="11"/>
      <c r="C296" s="12"/>
      <c r="D296" s="13"/>
    </row>
    <row r="297" spans="1:4" ht="25.5">
      <c r="A297" s="10" t="s">
        <v>213</v>
      </c>
      <c r="B297" s="11" t="s">
        <v>146</v>
      </c>
      <c r="C297" s="12">
        <v>150</v>
      </c>
      <c r="D297" s="13">
        <f aca="true" t="shared" si="38" ref="D297:D298">(C297*15)</f>
        <v>2250</v>
      </c>
    </row>
    <row r="298" spans="1:4" ht="13.5" customHeight="1">
      <c r="A298" s="16" t="s">
        <v>214</v>
      </c>
      <c r="B298" s="11" t="s">
        <v>66</v>
      </c>
      <c r="C298" s="12">
        <v>70</v>
      </c>
      <c r="D298" s="13">
        <f t="shared" si="38"/>
        <v>1050</v>
      </c>
    </row>
    <row r="299" spans="1:4" ht="26.25" customHeight="1">
      <c r="A299" s="16"/>
      <c r="B299" s="11"/>
      <c r="C299" s="12"/>
      <c r="D299" s="13"/>
    </row>
    <row r="300" spans="1:4" ht="13.5" customHeight="1">
      <c r="A300" s="10" t="s">
        <v>215</v>
      </c>
      <c r="B300" s="11" t="s">
        <v>15</v>
      </c>
      <c r="C300" s="12">
        <v>300</v>
      </c>
      <c r="D300" s="13">
        <f>(C300*15)</f>
        <v>4500</v>
      </c>
    </row>
    <row r="301" spans="1:4" ht="13.5">
      <c r="A301" s="10"/>
      <c r="B301" s="11"/>
      <c r="C301" s="12"/>
      <c r="D301" s="13"/>
    </row>
    <row r="302" spans="1:4" ht="13.5" customHeight="1">
      <c r="A302" s="10" t="s">
        <v>216</v>
      </c>
      <c r="B302" s="11" t="s">
        <v>15</v>
      </c>
      <c r="C302" s="12">
        <v>300</v>
      </c>
      <c r="D302" s="13">
        <f>(C302*15)</f>
        <v>4500</v>
      </c>
    </row>
    <row r="303" spans="1:4" ht="30" customHeight="1">
      <c r="A303" s="10"/>
      <c r="B303" s="11"/>
      <c r="C303" s="12"/>
      <c r="D303" s="13"/>
    </row>
    <row r="304" spans="1:4" ht="13.5" customHeight="1">
      <c r="A304" s="10" t="s">
        <v>217</v>
      </c>
      <c r="B304" s="11" t="s">
        <v>11</v>
      </c>
      <c r="C304" s="12">
        <v>50</v>
      </c>
      <c r="D304" s="13">
        <f>SUM(C304*15)</f>
        <v>750</v>
      </c>
    </row>
    <row r="305" spans="1:4" ht="39.75" customHeight="1">
      <c r="A305" s="10"/>
      <c r="B305" s="11"/>
      <c r="C305" s="12"/>
      <c r="D305" s="13"/>
    </row>
    <row r="306" spans="1:4" ht="25.5">
      <c r="A306" s="10" t="s">
        <v>218</v>
      </c>
      <c r="B306" s="11" t="s">
        <v>17</v>
      </c>
      <c r="C306" s="12">
        <v>20</v>
      </c>
      <c r="D306" s="13">
        <f>SUM(C306*150)</f>
        <v>3000</v>
      </c>
    </row>
    <row r="307" spans="1:4" ht="15">
      <c r="A307" s="10" t="s">
        <v>219</v>
      </c>
      <c r="B307" s="11" t="s">
        <v>11</v>
      </c>
      <c r="C307" s="12">
        <v>50</v>
      </c>
      <c r="D307" s="13">
        <f aca="true" t="shared" si="39" ref="D307:D308">SUM(C307*15)</f>
        <v>750</v>
      </c>
    </row>
    <row r="308" spans="1:4" ht="13.5" customHeight="1">
      <c r="A308" s="10" t="s">
        <v>220</v>
      </c>
      <c r="B308" s="11" t="s">
        <v>15</v>
      </c>
      <c r="C308" s="12">
        <v>4000</v>
      </c>
      <c r="D308" s="13">
        <f t="shared" si="39"/>
        <v>60000</v>
      </c>
    </row>
    <row r="309" spans="1:4" ht="13.5">
      <c r="A309" s="10"/>
      <c r="B309" s="11"/>
      <c r="C309" s="12"/>
      <c r="D309" s="13"/>
    </row>
    <row r="310" spans="1:4" ht="30.75" customHeight="1">
      <c r="A310" s="10" t="s">
        <v>221</v>
      </c>
      <c r="B310" s="11" t="s">
        <v>11</v>
      </c>
      <c r="C310" s="12">
        <v>10</v>
      </c>
      <c r="D310" s="13">
        <f aca="true" t="shared" si="40" ref="D310:D312">SUM(C310*15)</f>
        <v>150</v>
      </c>
    </row>
    <row r="311" spans="1:4" ht="15">
      <c r="A311" s="10" t="s">
        <v>222</v>
      </c>
      <c r="B311" s="11" t="s">
        <v>15</v>
      </c>
      <c r="C311" s="12">
        <v>1500</v>
      </c>
      <c r="D311" s="13">
        <f t="shared" si="40"/>
        <v>22500</v>
      </c>
    </row>
    <row r="312" spans="1:4" ht="13.5" customHeight="1">
      <c r="A312" s="10" t="s">
        <v>223</v>
      </c>
      <c r="B312" s="11" t="s">
        <v>17</v>
      </c>
      <c r="C312" s="12">
        <v>30</v>
      </c>
      <c r="D312" s="13">
        <f t="shared" si="40"/>
        <v>450</v>
      </c>
    </row>
    <row r="313" spans="1:4" ht="13.5">
      <c r="A313" s="10"/>
      <c r="B313" s="11"/>
      <c r="C313" s="12"/>
      <c r="D313" s="13"/>
    </row>
    <row r="314" spans="1:4" ht="43.5" customHeight="1">
      <c r="A314" s="14" t="s">
        <v>224</v>
      </c>
      <c r="B314" s="11" t="s">
        <v>15</v>
      </c>
      <c r="C314" s="15">
        <v>1000</v>
      </c>
      <c r="D314" s="13">
        <f>(C314*15)</f>
        <v>15000</v>
      </c>
    </row>
    <row r="315" spans="1:4" ht="13.5" customHeight="1">
      <c r="A315" s="10" t="s">
        <v>225</v>
      </c>
      <c r="B315" s="11" t="s">
        <v>226</v>
      </c>
      <c r="C315" s="12">
        <v>20</v>
      </c>
      <c r="D315" s="13">
        <f>SUM(C315*15)</f>
        <v>300</v>
      </c>
    </row>
    <row r="316" spans="1:4" ht="13.5">
      <c r="A316" s="10"/>
      <c r="B316" s="11"/>
      <c r="C316" s="12"/>
      <c r="D316" s="13"/>
    </row>
    <row r="317" spans="1:4" ht="25.5">
      <c r="A317" s="10" t="s">
        <v>227</v>
      </c>
      <c r="B317" s="11" t="s">
        <v>15</v>
      </c>
      <c r="C317" s="25">
        <v>1000</v>
      </c>
      <c r="D317" s="13">
        <f aca="true" t="shared" si="41" ref="D317:D318">SUM(C317*15)</f>
        <v>15000</v>
      </c>
    </row>
    <row r="318" spans="1:4" ht="25.5">
      <c r="A318" s="10" t="s">
        <v>228</v>
      </c>
      <c r="B318" s="11" t="s">
        <v>11</v>
      </c>
      <c r="C318" s="12">
        <v>3</v>
      </c>
      <c r="D318" s="13">
        <f t="shared" si="41"/>
        <v>45</v>
      </c>
    </row>
  </sheetData>
  <sheetProtection selectLockedCells="1" selectUnlockedCells="1"/>
  <mergeCells count="337">
    <mergeCell ref="A1:D1"/>
    <mergeCell ref="A2:D2"/>
    <mergeCell ref="A3:D3"/>
    <mergeCell ref="A4:D4"/>
    <mergeCell ref="A5:D5"/>
    <mergeCell ref="A6:D6"/>
    <mergeCell ref="A7:B7"/>
    <mergeCell ref="C7:C8"/>
    <mergeCell ref="D7:D8"/>
    <mergeCell ref="A9:A10"/>
    <mergeCell ref="B9:B10"/>
    <mergeCell ref="C9:C10"/>
    <mergeCell ref="D9:D10"/>
    <mergeCell ref="A12:A13"/>
    <mergeCell ref="B12:B13"/>
    <mergeCell ref="C12:C13"/>
    <mergeCell ref="D12:D13"/>
    <mergeCell ref="A17:A18"/>
    <mergeCell ref="B17:B18"/>
    <mergeCell ref="C17:C18"/>
    <mergeCell ref="D17:D18"/>
    <mergeCell ref="A19:A20"/>
    <mergeCell ref="B19:B20"/>
    <mergeCell ref="C19:C20"/>
    <mergeCell ref="D19:D20"/>
    <mergeCell ref="A22:A24"/>
    <mergeCell ref="B22:B24"/>
    <mergeCell ref="C22:C24"/>
    <mergeCell ref="D22:D24"/>
    <mergeCell ref="A25:A27"/>
    <mergeCell ref="B25:B27"/>
    <mergeCell ref="C25:C27"/>
    <mergeCell ref="D25:D27"/>
    <mergeCell ref="A28:A30"/>
    <mergeCell ref="B28:B30"/>
    <mergeCell ref="C28:C30"/>
    <mergeCell ref="D28:D30"/>
    <mergeCell ref="A31:A32"/>
    <mergeCell ref="B31:B32"/>
    <mergeCell ref="C31:C32"/>
    <mergeCell ref="D31:D32"/>
    <mergeCell ref="A33:A35"/>
    <mergeCell ref="B33:B35"/>
    <mergeCell ref="C33:C35"/>
    <mergeCell ref="D33:D35"/>
    <mergeCell ref="A39:A40"/>
    <mergeCell ref="B39:B40"/>
    <mergeCell ref="C39:C40"/>
    <mergeCell ref="D39:D40"/>
    <mergeCell ref="A42:A43"/>
    <mergeCell ref="B42:B43"/>
    <mergeCell ref="C42:C43"/>
    <mergeCell ref="D42:D43"/>
    <mergeCell ref="A47:A48"/>
    <mergeCell ref="B47:B48"/>
    <mergeCell ref="C47:C48"/>
    <mergeCell ref="D47:D48"/>
    <mergeCell ref="A49:A51"/>
    <mergeCell ref="B49:B51"/>
    <mergeCell ref="C49:C51"/>
    <mergeCell ref="D49:D51"/>
    <mergeCell ref="A52:A55"/>
    <mergeCell ref="B52:B55"/>
    <mergeCell ref="C52:C55"/>
    <mergeCell ref="D52:D55"/>
    <mergeCell ref="A58:A61"/>
    <mergeCell ref="B58:B61"/>
    <mergeCell ref="C58:C61"/>
    <mergeCell ref="D58:D61"/>
    <mergeCell ref="A63:A64"/>
    <mergeCell ref="B63:B64"/>
    <mergeCell ref="C63:C64"/>
    <mergeCell ref="D63:D64"/>
    <mergeCell ref="A68:A70"/>
    <mergeCell ref="B68:B70"/>
    <mergeCell ref="C68:C70"/>
    <mergeCell ref="D68:D70"/>
    <mergeCell ref="A73:A74"/>
    <mergeCell ref="B73:B74"/>
    <mergeCell ref="C73:C74"/>
    <mergeCell ref="D73:D74"/>
    <mergeCell ref="A79:A80"/>
    <mergeCell ref="B79:B80"/>
    <mergeCell ref="C79:C80"/>
    <mergeCell ref="D79:D80"/>
    <mergeCell ref="A81:A83"/>
    <mergeCell ref="B81:B83"/>
    <mergeCell ref="C81:C83"/>
    <mergeCell ref="D81:D83"/>
    <mergeCell ref="A85:A86"/>
    <mergeCell ref="B85:B86"/>
    <mergeCell ref="C85:C86"/>
    <mergeCell ref="D85:D86"/>
    <mergeCell ref="A88:A89"/>
    <mergeCell ref="B88:B89"/>
    <mergeCell ref="C88:C89"/>
    <mergeCell ref="D88:D89"/>
    <mergeCell ref="A90:A91"/>
    <mergeCell ref="B90:B91"/>
    <mergeCell ref="C90:C91"/>
    <mergeCell ref="D90:D91"/>
    <mergeCell ref="A92:A93"/>
    <mergeCell ref="B92:B93"/>
    <mergeCell ref="C92:C93"/>
    <mergeCell ref="D92:D93"/>
    <mergeCell ref="A101:A102"/>
    <mergeCell ref="B101:B102"/>
    <mergeCell ref="C101:C102"/>
    <mergeCell ref="D101:D102"/>
    <mergeCell ref="A107:A109"/>
    <mergeCell ref="B107:B109"/>
    <mergeCell ref="C107:C109"/>
    <mergeCell ref="D107:D109"/>
    <mergeCell ref="A110:A111"/>
    <mergeCell ref="B110:B111"/>
    <mergeCell ref="C110:C111"/>
    <mergeCell ref="D110:D111"/>
    <mergeCell ref="A114:A115"/>
    <mergeCell ref="B114:B115"/>
    <mergeCell ref="C114:C115"/>
    <mergeCell ref="D114:D115"/>
    <mergeCell ref="A116:A117"/>
    <mergeCell ref="B116:B117"/>
    <mergeCell ref="C116:C117"/>
    <mergeCell ref="D116:D117"/>
    <mergeCell ref="A122:A123"/>
    <mergeCell ref="B122:B123"/>
    <mergeCell ref="C122:C123"/>
    <mergeCell ref="D122:D123"/>
    <mergeCell ref="A124:A125"/>
    <mergeCell ref="B124:B125"/>
    <mergeCell ref="C124:C125"/>
    <mergeCell ref="D124:D125"/>
    <mergeCell ref="A129:A130"/>
    <mergeCell ref="B129:B130"/>
    <mergeCell ref="C129:C130"/>
    <mergeCell ref="D129:D130"/>
    <mergeCell ref="A132:A133"/>
    <mergeCell ref="B132:B133"/>
    <mergeCell ref="C132:C133"/>
    <mergeCell ref="D132:D133"/>
    <mergeCell ref="A136:A137"/>
    <mergeCell ref="B136:B137"/>
    <mergeCell ref="C136:C137"/>
    <mergeCell ref="D136:D137"/>
    <mergeCell ref="A138:A140"/>
    <mergeCell ref="B138:B140"/>
    <mergeCell ref="C138:C140"/>
    <mergeCell ref="D138:D140"/>
    <mergeCell ref="A141:A143"/>
    <mergeCell ref="B141:B143"/>
    <mergeCell ref="C141:C143"/>
    <mergeCell ref="D141:D143"/>
    <mergeCell ref="A144:A146"/>
    <mergeCell ref="B144:B146"/>
    <mergeCell ref="C144:C146"/>
    <mergeCell ref="D144:D146"/>
    <mergeCell ref="A149:A150"/>
    <mergeCell ref="B149:B150"/>
    <mergeCell ref="C149:C150"/>
    <mergeCell ref="D149:D150"/>
    <mergeCell ref="A151:A153"/>
    <mergeCell ref="B151:B153"/>
    <mergeCell ref="C151:C153"/>
    <mergeCell ref="D151:D153"/>
    <mergeCell ref="A159:A161"/>
    <mergeCell ref="B159:B161"/>
    <mergeCell ref="C159:C161"/>
    <mergeCell ref="D159:D161"/>
    <mergeCell ref="A162:A163"/>
    <mergeCell ref="B162:B163"/>
    <mergeCell ref="C162:C163"/>
    <mergeCell ref="D162:D163"/>
    <mergeCell ref="A168:A169"/>
    <mergeCell ref="B168:B169"/>
    <mergeCell ref="C168:C169"/>
    <mergeCell ref="D168:D169"/>
    <mergeCell ref="A174:A175"/>
    <mergeCell ref="B174:B175"/>
    <mergeCell ref="C174:C175"/>
    <mergeCell ref="D174:D175"/>
    <mergeCell ref="A182:A183"/>
    <mergeCell ref="B182:B183"/>
    <mergeCell ref="C182:C183"/>
    <mergeCell ref="D182:D183"/>
    <mergeCell ref="A186:A187"/>
    <mergeCell ref="B186:B187"/>
    <mergeCell ref="C186:C187"/>
    <mergeCell ref="D186:D187"/>
    <mergeCell ref="A188:A189"/>
    <mergeCell ref="B188:B189"/>
    <mergeCell ref="C188:C189"/>
    <mergeCell ref="D188:D189"/>
    <mergeCell ref="A191:A192"/>
    <mergeCell ref="B191:B192"/>
    <mergeCell ref="C191:C192"/>
    <mergeCell ref="D191:D192"/>
    <mergeCell ref="A193:A195"/>
    <mergeCell ref="B193:B195"/>
    <mergeCell ref="C193:C195"/>
    <mergeCell ref="D193:D195"/>
    <mergeCell ref="A197:A198"/>
    <mergeCell ref="B197:B198"/>
    <mergeCell ref="C197:C198"/>
    <mergeCell ref="D197:D198"/>
    <mergeCell ref="A199:A202"/>
    <mergeCell ref="B199:B202"/>
    <mergeCell ref="C199:C202"/>
    <mergeCell ref="D199:D202"/>
    <mergeCell ref="A205:A206"/>
    <mergeCell ref="B205:B206"/>
    <mergeCell ref="C205:C206"/>
    <mergeCell ref="D205:D206"/>
    <mergeCell ref="A209:A210"/>
    <mergeCell ref="B209:B210"/>
    <mergeCell ref="C209:C210"/>
    <mergeCell ref="D209:D210"/>
    <mergeCell ref="A213:A214"/>
    <mergeCell ref="B213:B214"/>
    <mergeCell ref="C213:C214"/>
    <mergeCell ref="D213:D214"/>
    <mergeCell ref="A215:A216"/>
    <mergeCell ref="B215:B216"/>
    <mergeCell ref="C215:C216"/>
    <mergeCell ref="D215:D216"/>
    <mergeCell ref="A217:A218"/>
    <mergeCell ref="B217:B218"/>
    <mergeCell ref="C217:C218"/>
    <mergeCell ref="D217:D218"/>
    <mergeCell ref="A220:A221"/>
    <mergeCell ref="B220:B221"/>
    <mergeCell ref="C220:C221"/>
    <mergeCell ref="D220:D221"/>
    <mergeCell ref="A223:A225"/>
    <mergeCell ref="B223:B225"/>
    <mergeCell ref="C223:C225"/>
    <mergeCell ref="D223:D225"/>
    <mergeCell ref="A226:A227"/>
    <mergeCell ref="B226:B227"/>
    <mergeCell ref="C226:C227"/>
    <mergeCell ref="D226:D227"/>
    <mergeCell ref="A229:A230"/>
    <mergeCell ref="B229:B230"/>
    <mergeCell ref="C229:C230"/>
    <mergeCell ref="D229:D230"/>
    <mergeCell ref="A231:A232"/>
    <mergeCell ref="B231:B232"/>
    <mergeCell ref="C231:C232"/>
    <mergeCell ref="D231:D232"/>
    <mergeCell ref="A233:A234"/>
    <mergeCell ref="B233:B234"/>
    <mergeCell ref="C233:C234"/>
    <mergeCell ref="D233:D234"/>
    <mergeCell ref="A239:A240"/>
    <mergeCell ref="B239:B240"/>
    <mergeCell ref="C239:C240"/>
    <mergeCell ref="D239:D240"/>
    <mergeCell ref="A244:A245"/>
    <mergeCell ref="B244:B245"/>
    <mergeCell ref="C244:C245"/>
    <mergeCell ref="D244:D245"/>
    <mergeCell ref="A248:A249"/>
    <mergeCell ref="B248:B249"/>
    <mergeCell ref="C248:C249"/>
    <mergeCell ref="D248:D249"/>
    <mergeCell ref="A250:A251"/>
    <mergeCell ref="B250:B251"/>
    <mergeCell ref="C250:C251"/>
    <mergeCell ref="D250:D251"/>
    <mergeCell ref="A258:A259"/>
    <mergeCell ref="B258:B259"/>
    <mergeCell ref="C258:C259"/>
    <mergeCell ref="D258:D259"/>
    <mergeCell ref="A260:A261"/>
    <mergeCell ref="B260:B261"/>
    <mergeCell ref="C260:C261"/>
    <mergeCell ref="D260:D261"/>
    <mergeCell ref="A267:A268"/>
    <mergeCell ref="B267:B268"/>
    <mergeCell ref="C267:C268"/>
    <mergeCell ref="D267:D268"/>
    <mergeCell ref="A269:A271"/>
    <mergeCell ref="B269:B271"/>
    <mergeCell ref="C269:C271"/>
    <mergeCell ref="D269:D271"/>
    <mergeCell ref="A273:A275"/>
    <mergeCell ref="B273:B275"/>
    <mergeCell ref="C273:C275"/>
    <mergeCell ref="D273:D275"/>
    <mergeCell ref="A276:A277"/>
    <mergeCell ref="B276:B277"/>
    <mergeCell ref="C276:C277"/>
    <mergeCell ref="D276:D277"/>
    <mergeCell ref="A282:A283"/>
    <mergeCell ref="B282:B283"/>
    <mergeCell ref="C282:C283"/>
    <mergeCell ref="D282:D283"/>
    <mergeCell ref="A285:A288"/>
    <mergeCell ref="B285:B288"/>
    <mergeCell ref="C285:C288"/>
    <mergeCell ref="D285:D288"/>
    <mergeCell ref="A289:A292"/>
    <mergeCell ref="B289:B292"/>
    <mergeCell ref="C289:C292"/>
    <mergeCell ref="D289:D292"/>
    <mergeCell ref="A293:A296"/>
    <mergeCell ref="B293:B296"/>
    <mergeCell ref="C293:C296"/>
    <mergeCell ref="D293:D296"/>
    <mergeCell ref="A298:A299"/>
    <mergeCell ref="B298:B299"/>
    <mergeCell ref="C298:C299"/>
    <mergeCell ref="D298:D299"/>
    <mergeCell ref="A300:A301"/>
    <mergeCell ref="B300:B301"/>
    <mergeCell ref="C300:C301"/>
    <mergeCell ref="D300:D301"/>
    <mergeCell ref="A302:A303"/>
    <mergeCell ref="B302:B303"/>
    <mergeCell ref="C302:C303"/>
    <mergeCell ref="D302:D303"/>
    <mergeCell ref="A304:A305"/>
    <mergeCell ref="B304:B305"/>
    <mergeCell ref="C304:C305"/>
    <mergeCell ref="D304:D305"/>
    <mergeCell ref="A308:A309"/>
    <mergeCell ref="B308:B309"/>
    <mergeCell ref="C308:C309"/>
    <mergeCell ref="D308:D309"/>
    <mergeCell ref="A312:A313"/>
    <mergeCell ref="B312:B313"/>
    <mergeCell ref="C312:C313"/>
    <mergeCell ref="D312:D313"/>
    <mergeCell ref="A315:A316"/>
    <mergeCell ref="B315:B316"/>
    <mergeCell ref="C315:C316"/>
    <mergeCell ref="D315:D316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workbookViewId="0" topLeftCell="A133">
      <selection activeCell="D3" sqref="D3"/>
    </sheetView>
  </sheetViews>
  <sheetFormatPr defaultColWidth="17.140625" defaultRowHeight="15"/>
  <cols>
    <col min="1" max="1" width="32.140625" style="0" customWidth="1"/>
    <col min="2" max="16384" width="18.421875" style="0" customWidth="1"/>
  </cols>
  <sheetData>
    <row r="1" spans="1:4" ht="18.75" customHeight="1">
      <c r="A1" s="26" t="s">
        <v>229</v>
      </c>
      <c r="B1" s="26"/>
      <c r="C1" s="27" t="s">
        <v>5</v>
      </c>
      <c r="D1" s="28" t="s">
        <v>6</v>
      </c>
    </row>
    <row r="2" spans="1:4" ht="18.75">
      <c r="A2" s="29" t="s">
        <v>7</v>
      </c>
      <c r="B2" s="29" t="s">
        <v>8</v>
      </c>
      <c r="C2" s="27"/>
      <c r="D2" s="28"/>
    </row>
    <row r="3" spans="1:4" ht="15.75" customHeight="1">
      <c r="A3" s="30" t="s">
        <v>230</v>
      </c>
      <c r="B3" s="31" t="s">
        <v>39</v>
      </c>
      <c r="C3" s="32">
        <v>4000</v>
      </c>
      <c r="D3" s="33">
        <f>SUM(C3*15)</f>
        <v>60000</v>
      </c>
    </row>
    <row r="4" spans="1:4" ht="15.75" customHeight="1">
      <c r="A4" s="30"/>
      <c r="B4" s="31"/>
      <c r="C4" s="32"/>
      <c r="D4" s="33"/>
    </row>
    <row r="5" spans="1:4" ht="18.75" customHeight="1">
      <c r="A5" s="30"/>
      <c r="B5" s="31"/>
      <c r="C5" s="32"/>
      <c r="D5" s="33"/>
    </row>
    <row r="6" spans="1:4" ht="35.25" customHeight="1">
      <c r="A6" s="34" t="s">
        <v>231</v>
      </c>
      <c r="B6" s="35" t="s">
        <v>15</v>
      </c>
      <c r="C6" s="32">
        <v>3000</v>
      </c>
      <c r="D6" s="33">
        <f aca="true" t="shared" si="0" ref="D6:D7">SUM(C6*15)</f>
        <v>45000</v>
      </c>
    </row>
    <row r="7" spans="1:4" ht="15" customHeight="1">
      <c r="A7" s="30" t="s">
        <v>232</v>
      </c>
      <c r="B7" s="31" t="s">
        <v>15</v>
      </c>
      <c r="C7" s="32">
        <v>1000</v>
      </c>
      <c r="D7" s="33">
        <f t="shared" si="0"/>
        <v>15000</v>
      </c>
    </row>
    <row r="8" spans="1:4" ht="15.75" customHeight="1">
      <c r="A8" s="30"/>
      <c r="B8" s="31"/>
      <c r="C8" s="32"/>
      <c r="D8" s="33"/>
    </row>
    <row r="9" spans="1:4" ht="39" customHeight="1">
      <c r="A9" s="30" t="s">
        <v>233</v>
      </c>
      <c r="B9" s="31" t="s">
        <v>17</v>
      </c>
      <c r="C9" s="32">
        <v>30</v>
      </c>
      <c r="D9" s="33">
        <f>SUM(C9*15)</f>
        <v>450</v>
      </c>
    </row>
    <row r="10" spans="1:4" ht="15" customHeight="1">
      <c r="A10" s="30" t="s">
        <v>234</v>
      </c>
      <c r="B10" s="31" t="s">
        <v>15</v>
      </c>
      <c r="C10" s="32">
        <v>4000</v>
      </c>
      <c r="D10" s="33">
        <f>SUM(C10*150)</f>
        <v>600000</v>
      </c>
    </row>
    <row r="11" spans="1:4" ht="15.75" customHeight="1">
      <c r="A11" s="30"/>
      <c r="B11" s="31"/>
      <c r="C11" s="32"/>
      <c r="D11" s="33"/>
    </row>
    <row r="12" spans="1:4" ht="15" customHeight="1">
      <c r="A12" s="30"/>
      <c r="B12" s="31"/>
      <c r="C12" s="32"/>
      <c r="D12" s="33"/>
    </row>
    <row r="13" spans="1:4" ht="36.75" customHeight="1">
      <c r="A13" s="30" t="s">
        <v>235</v>
      </c>
      <c r="B13" s="31" t="s">
        <v>15</v>
      </c>
      <c r="C13" s="36">
        <v>700</v>
      </c>
      <c r="D13" s="37">
        <f aca="true" t="shared" si="1" ref="D13:D15">SUM(C13*15)</f>
        <v>10500</v>
      </c>
    </row>
    <row r="14" spans="1:4" ht="36.75" customHeight="1">
      <c r="A14" s="30" t="s">
        <v>236</v>
      </c>
      <c r="B14" s="31" t="s">
        <v>17</v>
      </c>
      <c r="C14" s="32">
        <v>2</v>
      </c>
      <c r="D14" s="33">
        <f t="shared" si="1"/>
        <v>30</v>
      </c>
    </row>
    <row r="15" spans="1:4" ht="19.5" customHeight="1">
      <c r="A15" s="38" t="s">
        <v>237</v>
      </c>
      <c r="B15" s="39" t="s">
        <v>11</v>
      </c>
      <c r="C15" s="40">
        <v>50</v>
      </c>
      <c r="D15" s="41">
        <f t="shared" si="1"/>
        <v>750</v>
      </c>
    </row>
    <row r="16" spans="1:4" ht="15.75" customHeight="1">
      <c r="A16" s="38"/>
      <c r="B16" s="39"/>
      <c r="C16" s="40"/>
      <c r="D16" s="41"/>
    </row>
    <row r="17" spans="1:4" ht="15.75" customHeight="1">
      <c r="A17" s="38"/>
      <c r="B17" s="39"/>
      <c r="C17" s="40"/>
      <c r="D17" s="41"/>
    </row>
    <row r="18" spans="1:4" ht="36.75" customHeight="1">
      <c r="A18" s="34" t="s">
        <v>238</v>
      </c>
      <c r="B18" s="39" t="s">
        <v>15</v>
      </c>
      <c r="C18" s="36">
        <v>4500</v>
      </c>
      <c r="D18" s="37">
        <f aca="true" t="shared" si="2" ref="D18:D19">SUM(C18*15)</f>
        <v>67500</v>
      </c>
    </row>
    <row r="19" spans="1:4" ht="19.5" customHeight="1">
      <c r="A19" s="30" t="s">
        <v>239</v>
      </c>
      <c r="B19" s="31" t="s">
        <v>179</v>
      </c>
      <c r="C19" s="32">
        <v>5</v>
      </c>
      <c r="D19" s="33">
        <f t="shared" si="2"/>
        <v>75</v>
      </c>
    </row>
    <row r="20" spans="1:4" ht="15" customHeight="1">
      <c r="A20" s="30"/>
      <c r="B20" s="31"/>
      <c r="C20" s="32"/>
      <c r="D20" s="33"/>
    </row>
    <row r="21" spans="1:4" ht="15.75" customHeight="1">
      <c r="A21" s="38" t="s">
        <v>240</v>
      </c>
      <c r="B21" s="31" t="s">
        <v>15</v>
      </c>
      <c r="C21" s="32">
        <v>1000</v>
      </c>
      <c r="D21" s="33">
        <v>15000</v>
      </c>
    </row>
    <row r="22" spans="1:4" ht="19.5" customHeight="1">
      <c r="A22" s="38"/>
      <c r="B22" s="31"/>
      <c r="C22" s="32"/>
      <c r="D22" s="33"/>
    </row>
    <row r="23" spans="1:4" ht="20.25" customHeight="1">
      <c r="A23" s="30" t="s">
        <v>241</v>
      </c>
      <c r="B23" s="31" t="s">
        <v>15</v>
      </c>
      <c r="C23" s="32">
        <v>1000</v>
      </c>
      <c r="D23" s="33">
        <f>SUM(C23*15)</f>
        <v>15000</v>
      </c>
    </row>
    <row r="24" spans="1:4" ht="15" customHeight="1">
      <c r="A24" s="30"/>
      <c r="B24" s="31"/>
      <c r="C24" s="32"/>
      <c r="D24" s="33"/>
    </row>
    <row r="25" spans="1:4" ht="15.75" customHeight="1">
      <c r="A25" s="30" t="s">
        <v>242</v>
      </c>
      <c r="B25" s="31" t="s">
        <v>15</v>
      </c>
      <c r="C25" s="32">
        <v>1300</v>
      </c>
      <c r="D25" s="33">
        <f>SUM(C25*15)</f>
        <v>19500</v>
      </c>
    </row>
    <row r="26" spans="1:4" ht="15" customHeight="1">
      <c r="A26" s="30"/>
      <c r="B26" s="31"/>
      <c r="C26" s="32"/>
      <c r="D26" s="33"/>
    </row>
    <row r="27" spans="1:4" ht="15" customHeight="1">
      <c r="A27" s="30" t="s">
        <v>243</v>
      </c>
      <c r="B27" s="42" t="s">
        <v>17</v>
      </c>
      <c r="C27" s="32">
        <v>150</v>
      </c>
      <c r="D27" s="33">
        <f>SUM(C27*15)</f>
        <v>2250</v>
      </c>
    </row>
    <row r="28" spans="1:4" ht="15" customHeight="1">
      <c r="A28" s="30"/>
      <c r="B28" s="43"/>
      <c r="C28" s="32"/>
      <c r="D28" s="33"/>
    </row>
    <row r="29" spans="1:4" ht="15" customHeight="1">
      <c r="A29" s="44" t="s">
        <v>244</v>
      </c>
      <c r="B29" s="31" t="s">
        <v>15</v>
      </c>
      <c r="C29" s="32">
        <v>4000</v>
      </c>
      <c r="D29" s="33">
        <f>SUM(C29*15)</f>
        <v>60000</v>
      </c>
    </row>
    <row r="30" spans="1:4" ht="15" customHeight="1">
      <c r="A30" s="44"/>
      <c r="B30" s="31"/>
      <c r="C30" s="32"/>
      <c r="D30" s="33"/>
    </row>
    <row r="31" spans="1:4" ht="15" customHeight="1">
      <c r="A31" s="30" t="s">
        <v>245</v>
      </c>
      <c r="B31" s="31" t="s">
        <v>17</v>
      </c>
      <c r="C31" s="32">
        <v>50</v>
      </c>
      <c r="D31" s="33">
        <f>SUM(C31*15)</f>
        <v>750</v>
      </c>
    </row>
    <row r="32" spans="1:4" ht="24" customHeight="1">
      <c r="A32" s="30"/>
      <c r="B32" s="31"/>
      <c r="C32" s="32"/>
      <c r="D32" s="33"/>
    </row>
    <row r="33" spans="1:4" ht="20.25" customHeight="1">
      <c r="A33" s="44" t="s">
        <v>246</v>
      </c>
      <c r="B33" s="31" t="s">
        <v>23</v>
      </c>
      <c r="C33" s="32">
        <v>2000</v>
      </c>
      <c r="D33" s="33">
        <f>SUM(C33*150)</f>
        <v>300000</v>
      </c>
    </row>
    <row r="34" spans="1:4" ht="16.5" customHeight="1">
      <c r="A34" s="44"/>
      <c r="B34" s="31"/>
      <c r="C34" s="32"/>
      <c r="D34" s="33"/>
    </row>
    <row r="35" spans="1:4" ht="19.5" customHeight="1">
      <c r="A35" s="30" t="s">
        <v>247</v>
      </c>
      <c r="B35" s="31" t="s">
        <v>17</v>
      </c>
      <c r="C35" s="32">
        <v>30</v>
      </c>
      <c r="D35" s="33">
        <f>SUM(C35*15)</f>
        <v>450</v>
      </c>
    </row>
    <row r="36" spans="1:4" ht="21" customHeight="1">
      <c r="A36" s="30"/>
      <c r="B36" s="31"/>
      <c r="C36" s="32"/>
      <c r="D36" s="33"/>
    </row>
    <row r="37" spans="1:4" ht="15.75" customHeight="1">
      <c r="A37" s="30" t="s">
        <v>248</v>
      </c>
      <c r="B37" s="31" t="s">
        <v>15</v>
      </c>
      <c r="C37" s="32">
        <v>2300</v>
      </c>
      <c r="D37" s="33">
        <f>SUM(C37*15)</f>
        <v>34500</v>
      </c>
    </row>
    <row r="38" spans="1:4" ht="15.75" customHeight="1">
      <c r="A38" s="30"/>
      <c r="B38" s="31"/>
      <c r="C38" s="32"/>
      <c r="D38" s="33"/>
    </row>
    <row r="39" spans="1:4" ht="15.75" customHeight="1">
      <c r="A39" s="30"/>
      <c r="B39" s="31"/>
      <c r="C39" s="32"/>
      <c r="D39" s="33"/>
    </row>
    <row r="40" spans="1:4" ht="24.75" customHeight="1">
      <c r="A40" s="30" t="s">
        <v>249</v>
      </c>
      <c r="B40" s="31" t="s">
        <v>11</v>
      </c>
      <c r="C40" s="32">
        <v>10</v>
      </c>
      <c r="D40" s="33">
        <f aca="true" t="shared" si="3" ref="D40:D41">SUM(C40*15)</f>
        <v>150</v>
      </c>
    </row>
    <row r="41" spans="1:4" ht="21.75" customHeight="1">
      <c r="A41" s="30" t="s">
        <v>250</v>
      </c>
      <c r="B41" s="31" t="s">
        <v>17</v>
      </c>
      <c r="C41" s="32">
        <v>20</v>
      </c>
      <c r="D41" s="33">
        <f t="shared" si="3"/>
        <v>300</v>
      </c>
    </row>
    <row r="42" spans="1:4" ht="21.75" customHeight="1">
      <c r="A42" s="30"/>
      <c r="B42" s="31"/>
      <c r="C42" s="32"/>
      <c r="D42" s="33"/>
    </row>
    <row r="43" spans="1:4" s="48" customFormat="1" ht="37.5">
      <c r="A43" s="30" t="s">
        <v>251</v>
      </c>
      <c r="B43" s="45" t="s">
        <v>11</v>
      </c>
      <c r="C43" s="46">
        <v>20</v>
      </c>
      <c r="D43" s="47">
        <f aca="true" t="shared" si="4" ref="D43:D44">SUM(C43*15)</f>
        <v>300</v>
      </c>
    </row>
    <row r="44" spans="1:4" ht="15" customHeight="1">
      <c r="A44" s="30" t="s">
        <v>252</v>
      </c>
      <c r="B44" s="31" t="s">
        <v>15</v>
      </c>
      <c r="C44" s="32">
        <v>4000</v>
      </c>
      <c r="D44" s="33">
        <f t="shared" si="4"/>
        <v>60000</v>
      </c>
    </row>
    <row r="45" spans="1:4" ht="15" customHeight="1">
      <c r="A45" s="30"/>
      <c r="B45" s="31"/>
      <c r="C45" s="32"/>
      <c r="D45" s="33"/>
    </row>
    <row r="46" spans="1:4" ht="26.25" customHeight="1">
      <c r="A46" s="30" t="s">
        <v>253</v>
      </c>
      <c r="B46" s="31" t="s">
        <v>17</v>
      </c>
      <c r="C46" s="32">
        <v>30</v>
      </c>
      <c r="D46" s="33">
        <f>SUM(C46*150)</f>
        <v>4500</v>
      </c>
    </row>
    <row r="47" spans="1:4" ht="15" customHeight="1">
      <c r="A47" s="30" t="s">
        <v>254</v>
      </c>
      <c r="B47" s="31" t="s">
        <v>11</v>
      </c>
      <c r="C47" s="32">
        <v>10</v>
      </c>
      <c r="D47" s="33">
        <f>SUM(C47*15)</f>
        <v>150</v>
      </c>
    </row>
    <row r="48" spans="1:4" ht="15" customHeight="1">
      <c r="A48" s="30"/>
      <c r="B48" s="31"/>
      <c r="C48" s="32"/>
      <c r="D48" s="33"/>
    </row>
    <row r="49" spans="1:4" ht="23.25" customHeight="1">
      <c r="A49" s="30" t="s">
        <v>255</v>
      </c>
      <c r="B49" s="42" t="s">
        <v>17</v>
      </c>
      <c r="C49" s="32">
        <v>100</v>
      </c>
      <c r="D49" s="33">
        <f>SUM(C49*150)</f>
        <v>15000</v>
      </c>
    </row>
    <row r="50" spans="1:4" ht="21.75" customHeight="1">
      <c r="A50" s="30"/>
      <c r="B50" s="43"/>
      <c r="C50" s="32"/>
      <c r="D50" s="33"/>
    </row>
    <row r="51" spans="1:4" ht="15" customHeight="1">
      <c r="A51" s="38" t="s">
        <v>256</v>
      </c>
      <c r="B51" s="31" t="s">
        <v>15</v>
      </c>
      <c r="C51" s="32">
        <v>2000</v>
      </c>
      <c r="D51" s="33">
        <f>SUM(C51*15)</f>
        <v>30000</v>
      </c>
    </row>
    <row r="52" spans="1:4" ht="15.75" customHeight="1">
      <c r="A52" s="38"/>
      <c r="B52" s="31"/>
      <c r="C52" s="32"/>
      <c r="D52" s="33"/>
    </row>
    <row r="53" spans="1:4" ht="15.75" customHeight="1">
      <c r="A53" s="38"/>
      <c r="B53" s="31"/>
      <c r="C53" s="32"/>
      <c r="D53" s="33"/>
    </row>
    <row r="54" spans="1:4" ht="26.25" customHeight="1">
      <c r="A54" s="38" t="s">
        <v>257</v>
      </c>
      <c r="B54" s="31" t="s">
        <v>15</v>
      </c>
      <c r="C54" s="32">
        <v>1300</v>
      </c>
      <c r="D54" s="33">
        <f aca="true" t="shared" si="5" ref="D54:D55">SUM(C54*15)</f>
        <v>19500</v>
      </c>
    </row>
    <row r="55" spans="1:4" ht="15" customHeight="1">
      <c r="A55" s="30" t="s">
        <v>258</v>
      </c>
      <c r="B55" s="31" t="s">
        <v>15</v>
      </c>
      <c r="C55" s="32">
        <v>400</v>
      </c>
      <c r="D55" s="33">
        <f t="shared" si="5"/>
        <v>6000</v>
      </c>
    </row>
    <row r="56" spans="1:4" ht="15.75" customHeight="1">
      <c r="A56" s="30"/>
      <c r="B56" s="31"/>
      <c r="C56" s="32"/>
      <c r="D56" s="33"/>
    </row>
    <row r="57" spans="1:4" ht="15.75" customHeight="1">
      <c r="A57" s="44" t="s">
        <v>259</v>
      </c>
      <c r="B57" s="31" t="s">
        <v>15</v>
      </c>
      <c r="C57" s="36">
        <v>700</v>
      </c>
      <c r="D57" s="37">
        <f>SUM(C57*15)</f>
        <v>10500</v>
      </c>
    </row>
    <row r="58" spans="1:4" ht="15" customHeight="1">
      <c r="A58" s="44"/>
      <c r="B58" s="31"/>
      <c r="C58" s="36"/>
      <c r="D58" s="37"/>
    </row>
    <row r="59" spans="1:4" ht="15" customHeight="1">
      <c r="A59" s="30" t="s">
        <v>260</v>
      </c>
      <c r="B59" s="31" t="s">
        <v>17</v>
      </c>
      <c r="C59" s="32">
        <v>20</v>
      </c>
      <c r="D59" s="33">
        <f>SUM(C59*15)</f>
        <v>300</v>
      </c>
    </row>
    <row r="60" spans="1:4" ht="23.25" customHeight="1">
      <c r="A60" s="30"/>
      <c r="B60" s="31"/>
      <c r="C60" s="32"/>
      <c r="D60" s="33"/>
    </row>
    <row r="61" spans="1:4" ht="23.25" customHeight="1">
      <c r="A61" s="30" t="s">
        <v>261</v>
      </c>
      <c r="B61" s="49" t="s">
        <v>17</v>
      </c>
      <c r="C61" s="32">
        <v>50</v>
      </c>
      <c r="D61" s="33">
        <f>SUM(C61*15)</f>
        <v>750</v>
      </c>
    </row>
    <row r="62" spans="1:4" ht="21.75" customHeight="1">
      <c r="A62" s="30"/>
      <c r="B62" s="49"/>
      <c r="C62" s="32"/>
      <c r="D62" s="33"/>
    </row>
    <row r="63" spans="1:4" ht="21" customHeight="1">
      <c r="A63" s="30" t="s">
        <v>262</v>
      </c>
      <c r="B63" s="49" t="s">
        <v>17</v>
      </c>
      <c r="C63" s="32">
        <v>35</v>
      </c>
      <c r="D63" s="33">
        <f>SUM(C63*15)</f>
        <v>525</v>
      </c>
    </row>
    <row r="64" spans="1:4" ht="18.75" customHeight="1">
      <c r="A64" s="30"/>
      <c r="B64" s="49"/>
      <c r="C64" s="32"/>
      <c r="D64" s="33"/>
    </row>
    <row r="65" spans="1:4" ht="15" customHeight="1">
      <c r="A65" s="38" t="s">
        <v>263</v>
      </c>
      <c r="B65" s="31" t="s">
        <v>15</v>
      </c>
      <c r="C65" s="32">
        <v>1500</v>
      </c>
      <c r="D65" s="33">
        <f>SUM(C65*15)</f>
        <v>22500</v>
      </c>
    </row>
    <row r="66" spans="1:4" ht="15" customHeight="1">
      <c r="A66" s="38"/>
      <c r="B66" s="31"/>
      <c r="C66" s="32"/>
      <c r="D66" s="33"/>
    </row>
    <row r="67" spans="1:4" ht="15" customHeight="1">
      <c r="A67" s="30" t="s">
        <v>264</v>
      </c>
      <c r="B67" s="31" t="s">
        <v>15</v>
      </c>
      <c r="C67" s="32">
        <v>1500</v>
      </c>
      <c r="D67" s="33">
        <v>22500</v>
      </c>
    </row>
    <row r="68" spans="1:4" ht="20.25" customHeight="1">
      <c r="A68" s="30"/>
      <c r="B68" s="31"/>
      <c r="C68" s="32"/>
      <c r="D68" s="33"/>
    </row>
    <row r="69" spans="1:4" ht="34.5" customHeight="1">
      <c r="A69" s="30" t="s">
        <v>265</v>
      </c>
      <c r="B69" s="31" t="s">
        <v>17</v>
      </c>
      <c r="C69" s="32">
        <v>10</v>
      </c>
      <c r="D69" s="33">
        <f aca="true" t="shared" si="6" ref="D69:D70">SUM(C69*15)</f>
        <v>150</v>
      </c>
    </row>
    <row r="70" spans="1:4" ht="19.5" customHeight="1">
      <c r="A70" s="30" t="s">
        <v>266</v>
      </c>
      <c r="B70" s="31" t="s">
        <v>17</v>
      </c>
      <c r="C70" s="32">
        <v>20</v>
      </c>
      <c r="D70" s="33">
        <f t="shared" si="6"/>
        <v>300</v>
      </c>
    </row>
    <row r="71" spans="1:4" ht="15" customHeight="1">
      <c r="A71" s="30"/>
      <c r="B71" s="31"/>
      <c r="C71" s="32"/>
      <c r="D71" s="33"/>
    </row>
    <row r="72" spans="1:4" ht="21.75" customHeight="1">
      <c r="A72" s="30" t="s">
        <v>267</v>
      </c>
      <c r="B72" s="50" t="s">
        <v>268</v>
      </c>
      <c r="C72" s="32">
        <v>20</v>
      </c>
      <c r="D72" s="33">
        <f>SUM(C72*15)</f>
        <v>300</v>
      </c>
    </row>
    <row r="73" spans="1:4" ht="18.75" customHeight="1">
      <c r="A73" s="30"/>
      <c r="B73" s="50"/>
      <c r="C73" s="32"/>
      <c r="D73" s="33"/>
    </row>
    <row r="74" spans="1:4" ht="23.25" customHeight="1">
      <c r="A74" s="30" t="s">
        <v>269</v>
      </c>
      <c r="B74" s="31" t="s">
        <v>17</v>
      </c>
      <c r="C74" s="32">
        <v>200</v>
      </c>
      <c r="D74" s="33">
        <f>SUM(C74*150)</f>
        <v>30000</v>
      </c>
    </row>
    <row r="75" spans="1:4" ht="17.25" customHeight="1">
      <c r="A75" s="30"/>
      <c r="B75" s="31"/>
      <c r="C75" s="32"/>
      <c r="D75" s="33"/>
    </row>
    <row r="76" spans="1:4" ht="15.75" customHeight="1">
      <c r="A76" s="30" t="s">
        <v>270</v>
      </c>
      <c r="B76" s="31" t="s">
        <v>11</v>
      </c>
      <c r="C76" s="32">
        <v>3</v>
      </c>
      <c r="D76" s="33">
        <f>SUM(C76*15)</f>
        <v>45</v>
      </c>
    </row>
    <row r="77" spans="1:4" ht="27" customHeight="1">
      <c r="A77" s="30"/>
      <c r="B77" s="31"/>
      <c r="C77" s="32"/>
      <c r="D77" s="33"/>
    </row>
  </sheetData>
  <sheetProtection selectLockedCells="1" selectUnlockedCells="1"/>
  <mergeCells count="121">
    <mergeCell ref="A1:B1"/>
    <mergeCell ref="C1:C2"/>
    <mergeCell ref="D1:D2"/>
    <mergeCell ref="A3:A5"/>
    <mergeCell ref="B3:B5"/>
    <mergeCell ref="C3:C5"/>
    <mergeCell ref="D3:D5"/>
    <mergeCell ref="A7:A8"/>
    <mergeCell ref="B7:B8"/>
    <mergeCell ref="C7:C8"/>
    <mergeCell ref="D7:D8"/>
    <mergeCell ref="A10:A12"/>
    <mergeCell ref="B10:B12"/>
    <mergeCell ref="C10:C12"/>
    <mergeCell ref="D10:D12"/>
    <mergeCell ref="A15:A17"/>
    <mergeCell ref="B15:B17"/>
    <mergeCell ref="C15:C17"/>
    <mergeCell ref="D15:D17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9"/>
    <mergeCell ref="B37:B39"/>
    <mergeCell ref="C37:C39"/>
    <mergeCell ref="D37:D39"/>
    <mergeCell ref="A41:A42"/>
    <mergeCell ref="B41:B42"/>
    <mergeCell ref="C41:C42"/>
    <mergeCell ref="D41:D42"/>
    <mergeCell ref="A44:A45"/>
    <mergeCell ref="B44:B45"/>
    <mergeCell ref="C44:C45"/>
    <mergeCell ref="D44:D45"/>
    <mergeCell ref="A47:A48"/>
    <mergeCell ref="B47:B48"/>
    <mergeCell ref="C47:C48"/>
    <mergeCell ref="D47:D48"/>
    <mergeCell ref="A49:A50"/>
    <mergeCell ref="C49:C50"/>
    <mergeCell ref="D49:D50"/>
    <mergeCell ref="A51:A53"/>
    <mergeCell ref="B51:B53"/>
    <mergeCell ref="C51:C53"/>
    <mergeCell ref="D51:D53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A61:A62"/>
    <mergeCell ref="B61:B62"/>
    <mergeCell ref="C61:C62"/>
    <mergeCell ref="D61:D62"/>
    <mergeCell ref="A63:A64"/>
    <mergeCell ref="B63:B64"/>
    <mergeCell ref="C63:C64"/>
    <mergeCell ref="D63:D64"/>
    <mergeCell ref="A65:A66"/>
    <mergeCell ref="B65:B66"/>
    <mergeCell ref="C65:C66"/>
    <mergeCell ref="D65:D66"/>
    <mergeCell ref="A67:A68"/>
    <mergeCell ref="B67:B68"/>
    <mergeCell ref="C67:C68"/>
    <mergeCell ref="D67:D68"/>
    <mergeCell ref="A70:A71"/>
    <mergeCell ref="B70:B71"/>
    <mergeCell ref="C70:C71"/>
    <mergeCell ref="D70:D71"/>
    <mergeCell ref="A72:A73"/>
    <mergeCell ref="B72:B73"/>
    <mergeCell ref="C72:C73"/>
    <mergeCell ref="D72:D73"/>
    <mergeCell ref="A74:A75"/>
    <mergeCell ref="B74:B75"/>
    <mergeCell ref="C74:C75"/>
    <mergeCell ref="D74:D75"/>
    <mergeCell ref="A76:A77"/>
    <mergeCell ref="B76:B77"/>
    <mergeCell ref="C76:C77"/>
    <mergeCell ref="D76:D77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9" sqref="D19"/>
    </sheetView>
  </sheetViews>
  <sheetFormatPr defaultColWidth="8.00390625" defaultRowHeight="15"/>
  <cols>
    <col min="1" max="1" width="35.8515625" style="0" customWidth="1"/>
    <col min="2" max="2" width="17.7109375" style="0" customWidth="1"/>
    <col min="3" max="3" width="16.00390625" style="0" customWidth="1"/>
    <col min="4" max="4" width="14.421875" style="0" customWidth="1"/>
    <col min="5" max="16384" width="9.140625" style="0" customWidth="1"/>
  </cols>
  <sheetData>
    <row r="1" spans="1:4" ht="15" customHeight="1">
      <c r="A1" s="51" t="s">
        <v>229</v>
      </c>
      <c r="B1" s="51"/>
      <c r="C1" s="52" t="s">
        <v>5</v>
      </c>
      <c r="D1" s="53" t="s">
        <v>271</v>
      </c>
    </row>
    <row r="2" spans="1:4" ht="24.75" customHeight="1">
      <c r="A2" s="54" t="s">
        <v>7</v>
      </c>
      <c r="B2" s="54" t="s">
        <v>8</v>
      </c>
      <c r="C2" s="52"/>
      <c r="D2" s="53"/>
    </row>
    <row r="3" spans="1:4" ht="25.5" customHeight="1">
      <c r="A3" s="55" t="s">
        <v>272</v>
      </c>
      <c r="B3" s="56" t="s">
        <v>23</v>
      </c>
      <c r="C3" s="57">
        <v>300</v>
      </c>
      <c r="D3" s="58">
        <f>SUM(C3*150)</f>
        <v>45000</v>
      </c>
    </row>
    <row r="4" spans="1:4" ht="29.25" customHeight="1">
      <c r="A4" s="55" t="s">
        <v>273</v>
      </c>
      <c r="B4" s="56" t="s">
        <v>274</v>
      </c>
      <c r="C4" s="57">
        <v>200</v>
      </c>
      <c r="D4" s="58">
        <f>SUM(C4*15)</f>
        <v>3000</v>
      </c>
    </row>
    <row r="5" spans="1:4" ht="30" customHeight="1">
      <c r="A5" s="55" t="s">
        <v>275</v>
      </c>
      <c r="B5" s="56" t="s">
        <v>274</v>
      </c>
      <c r="C5" s="57">
        <v>200</v>
      </c>
      <c r="D5" s="58">
        <v>3000</v>
      </c>
    </row>
    <row r="6" spans="1:4" ht="15" customHeight="1">
      <c r="A6" s="55" t="s">
        <v>276</v>
      </c>
      <c r="B6" s="56" t="s">
        <v>23</v>
      </c>
      <c r="C6" s="57">
        <v>500</v>
      </c>
      <c r="D6" s="58">
        <v>7500</v>
      </c>
    </row>
    <row r="7" spans="1:4" ht="18.75" customHeight="1">
      <c r="A7" s="55"/>
      <c r="B7" s="56"/>
      <c r="C7" s="57"/>
      <c r="D7" s="58"/>
    </row>
    <row r="8" spans="1:4" ht="18.75" customHeight="1">
      <c r="A8" s="55" t="s">
        <v>277</v>
      </c>
      <c r="B8" s="56" t="s">
        <v>23</v>
      </c>
      <c r="C8" s="57">
        <v>600</v>
      </c>
      <c r="D8" s="58">
        <f>SUM(C8*15)</f>
        <v>9000</v>
      </c>
    </row>
    <row r="9" spans="1:4" ht="18.75" customHeight="1">
      <c r="A9" s="55"/>
      <c r="B9" s="56"/>
      <c r="C9" s="57"/>
      <c r="D9" s="58"/>
    </row>
    <row r="10" spans="1:4" ht="18.75" customHeight="1">
      <c r="A10" s="55" t="s">
        <v>278</v>
      </c>
      <c r="B10" s="56" t="s">
        <v>23</v>
      </c>
      <c r="C10" s="57">
        <v>1200</v>
      </c>
      <c r="D10" s="58">
        <f>SUM(C10*15)</f>
        <v>18000</v>
      </c>
    </row>
    <row r="11" spans="1:4" ht="15" customHeight="1">
      <c r="A11" s="55"/>
      <c r="B11" s="56"/>
      <c r="C11" s="57"/>
      <c r="D11" s="58"/>
    </row>
    <row r="12" spans="1:4" ht="18.75" customHeight="1">
      <c r="A12" s="55" t="s">
        <v>279</v>
      </c>
      <c r="B12" s="56" t="s">
        <v>23</v>
      </c>
      <c r="C12" s="57">
        <v>1500</v>
      </c>
      <c r="D12" s="58">
        <f>SUM(C12*15)</f>
        <v>22500</v>
      </c>
    </row>
    <row r="13" spans="1:4" ht="18.75" customHeight="1">
      <c r="A13" s="55"/>
      <c r="B13" s="56"/>
      <c r="C13" s="57"/>
      <c r="D13" s="58"/>
    </row>
    <row r="14" spans="1:4" ht="38.25" customHeight="1">
      <c r="A14" s="55" t="s">
        <v>280</v>
      </c>
      <c r="B14" s="56" t="s">
        <v>23</v>
      </c>
      <c r="C14" s="57">
        <v>200</v>
      </c>
      <c r="D14" s="58">
        <f aca="true" t="shared" si="0" ref="D14:D15">SUM(C14*150)</f>
        <v>30000</v>
      </c>
    </row>
    <row r="15" spans="1:4" ht="42.75" customHeight="1">
      <c r="A15" s="59" t="s">
        <v>281</v>
      </c>
      <c r="B15" s="60" t="s">
        <v>23</v>
      </c>
      <c r="C15" s="57">
        <v>210</v>
      </c>
      <c r="D15" s="58">
        <f t="shared" si="0"/>
        <v>31500</v>
      </c>
    </row>
    <row r="16" spans="1:4" ht="31.5" customHeight="1">
      <c r="A16" s="55" t="s">
        <v>282</v>
      </c>
      <c r="B16" s="56" t="s">
        <v>23</v>
      </c>
      <c r="C16" s="57">
        <v>60</v>
      </c>
      <c r="D16" s="58">
        <f aca="true" t="shared" si="1" ref="D16:D18">SUM(C16*15)</f>
        <v>900</v>
      </c>
    </row>
    <row r="17" spans="1:4" ht="38.25" customHeight="1">
      <c r="A17" s="61" t="s">
        <v>283</v>
      </c>
      <c r="B17" s="62" t="s">
        <v>23</v>
      </c>
      <c r="C17" s="63">
        <v>300</v>
      </c>
      <c r="D17" s="58">
        <f t="shared" si="1"/>
        <v>4500</v>
      </c>
    </row>
    <row r="18" spans="1:4" ht="36.75" customHeight="1">
      <c r="A18" s="64" t="s">
        <v>284</v>
      </c>
      <c r="B18" s="56" t="s">
        <v>23</v>
      </c>
      <c r="C18" s="63">
        <v>300</v>
      </c>
      <c r="D18" s="65">
        <f t="shared" si="1"/>
        <v>4500</v>
      </c>
    </row>
    <row r="19" ht="18.75"/>
  </sheetData>
  <sheetProtection selectLockedCells="1" selectUnlockedCells="1"/>
  <mergeCells count="19">
    <mergeCell ref="A1:B1"/>
    <mergeCell ref="C1:C2"/>
    <mergeCell ref="D1:D2"/>
    <mergeCell ref="A6:A7"/>
    <mergeCell ref="B6:B7"/>
    <mergeCell ref="C6:C7"/>
    <mergeCell ref="D6:D7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2019-03-27T19:35:43Z</cp:lastPrinted>
  <dcterms:created xsi:type="dcterms:W3CDTF">2019-03-27T15:52:22Z</dcterms:created>
  <dcterms:modified xsi:type="dcterms:W3CDTF">2019-07-05T16:50:29Z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